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2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270" windowWidth="15480" windowHeight="9915"/>
  </bookViews>
  <sheets>
    <sheet name="Sheet1" sheetId="1" r:id="rId1"/>
  </sheets>
  <definedNames>
    <definedName name="Z_7272061E_E329_4A0B_B713_8C4CC4E3968F_.wvu.Cols" localSheetId="0" hidden="1">Sheet1!$T:$Z</definedName>
    <definedName name="Z_A16F9336_67EB_472C_96B3_4331AD4E3AE9_.wvu.Cols" localSheetId="0" hidden="1">Sheet1!$T:$Z</definedName>
  </definedNames>
  <calcPr calcId="124519"/>
  <customWorkbookViews>
    <customWorkbookView name="imfrajesh - Personal View" guid="{A16F9336-67EB-472C-96B3-4331AD4E3AE9}" mergeInterval="0" personalView="1" maximized="1" xWindow="1" yWindow="1" windowWidth="1280" windowHeight="499" activeSheetId="1"/>
    <customWorkbookView name="imf0080 - Personal View" guid="{7272061E-E329-4A0B-B713-8C4CC4E3968F}" mergeInterval="0" personalView="1" maximized="1" xWindow="1" yWindow="1" windowWidth="1440" windowHeight="679" activeSheetId="1"/>
  </customWorkbookViews>
</workbook>
</file>

<file path=xl/calcChain.xml><?xml version="1.0" encoding="utf-8"?>
<calcChain xmlns="http://schemas.openxmlformats.org/spreadsheetml/2006/main">
  <c r="D6" i="1"/>
  <c r="E6"/>
  <c r="AB6"/>
  <c r="G46"/>
  <c r="AA73"/>
  <c r="Z73"/>
  <c r="Y73"/>
  <c r="X73"/>
  <c r="W73"/>
  <c r="V73"/>
  <c r="U73"/>
  <c r="T73"/>
  <c r="P73"/>
  <c r="M73"/>
  <c r="J73"/>
  <c r="H73"/>
  <c r="G73"/>
  <c r="D71"/>
  <c r="D70" s="1"/>
  <c r="AA71"/>
  <c r="AA70" s="1"/>
  <c r="Z71"/>
  <c r="Y71"/>
  <c r="Y70" s="1"/>
  <c r="X71"/>
  <c r="W71"/>
  <c r="W70" s="1"/>
  <c r="V71"/>
  <c r="U71"/>
  <c r="U70" s="1"/>
  <c r="T71"/>
  <c r="S71"/>
  <c r="S70" s="1"/>
  <c r="R71"/>
  <c r="R70" s="1"/>
  <c r="Q71"/>
  <c r="Q70" s="1"/>
  <c r="P71"/>
  <c r="P70" s="1"/>
  <c r="O71"/>
  <c r="O70" s="1"/>
  <c r="N71"/>
  <c r="N70" s="1"/>
  <c r="M71"/>
  <c r="M70" s="1"/>
  <c r="L71"/>
  <c r="L70" s="1"/>
  <c r="K71"/>
  <c r="K70" s="1"/>
  <c r="J71"/>
  <c r="J70" s="1"/>
  <c r="I71"/>
  <c r="I70" s="1"/>
  <c r="H71"/>
  <c r="H70" s="1"/>
  <c r="G71"/>
  <c r="G70" s="1"/>
  <c r="F71"/>
  <c r="F70" s="1"/>
  <c r="E71"/>
  <c r="E70" s="1"/>
  <c r="Z70"/>
  <c r="X70"/>
  <c r="V70"/>
  <c r="T70"/>
  <c r="Z53"/>
  <c r="Y53"/>
  <c r="X53"/>
  <c r="W53"/>
  <c r="V53"/>
  <c r="U53"/>
  <c r="T53"/>
  <c r="J46"/>
  <c r="D46"/>
  <c r="E46"/>
  <c r="F46"/>
  <c r="H46"/>
  <c r="I46"/>
  <c r="K46"/>
  <c r="L46"/>
  <c r="M46"/>
  <c r="N46"/>
  <c r="O46"/>
  <c r="P46"/>
  <c r="Q46"/>
  <c r="R46"/>
  <c r="S46"/>
  <c r="AA46"/>
  <c r="AB46"/>
  <c r="F6"/>
  <c r="G6"/>
  <c r="AA6"/>
  <c r="S6"/>
  <c r="R6"/>
  <c r="Q6"/>
  <c r="P6"/>
  <c r="O6"/>
  <c r="N6"/>
  <c r="M6"/>
  <c r="K6"/>
  <c r="L6"/>
  <c r="J6"/>
  <c r="I6"/>
  <c r="H6"/>
</calcChain>
</file>

<file path=xl/sharedStrings.xml><?xml version="1.0" encoding="utf-8"?>
<sst xmlns="http://schemas.openxmlformats.org/spreadsheetml/2006/main" count="687" uniqueCount="244">
  <si>
    <t>Sl. No.</t>
  </si>
  <si>
    <t>Particulars</t>
  </si>
  <si>
    <t>Unit Capital at the beginning of the half-year period [Rs. in crores]</t>
  </si>
  <si>
    <t xml:space="preserve">Unit Capital at the end of the period [Rs. in crores] </t>
  </si>
  <si>
    <t xml:space="preserve">Reserves &amp; Surplus [Rs. in crores] </t>
  </si>
  <si>
    <t>Total Net Assets at the beginning of the half-year period [Rs. in crores]</t>
  </si>
  <si>
    <t xml:space="preserve">Total Net Assets at the end of the period [Rs. in crores] </t>
  </si>
  <si>
    <t>Growth</t>
  </si>
  <si>
    <t>Dividend</t>
  </si>
  <si>
    <t>Daily Dividend</t>
  </si>
  <si>
    <t>Weekly Dividend</t>
  </si>
  <si>
    <t>Monthly Dividend</t>
  </si>
  <si>
    <t xml:space="preserve">NAV at the end of the period [Rs.] </t>
  </si>
  <si>
    <t xml:space="preserve">Dividend paid per unit during the half-year [Rs.] </t>
  </si>
  <si>
    <t>a)</t>
  </si>
  <si>
    <t>Individual &amp; HUF</t>
  </si>
  <si>
    <t>b)</t>
  </si>
  <si>
    <t>Others</t>
  </si>
  <si>
    <t>Income</t>
  </si>
  <si>
    <t xml:space="preserve">Dividend [Rs. in crores] </t>
  </si>
  <si>
    <t xml:space="preserve">Interest [Rs. in crores] </t>
  </si>
  <si>
    <t xml:space="preserve">Profit/(loss) on sale/redemption of investments (other than inter-scheme transfer) [Rs. in crores] </t>
  </si>
  <si>
    <t xml:space="preserve">Profit/(loss) on inter-scheme transfer/sale of investments [Rs. in crores] </t>
  </si>
  <si>
    <t>Other income (indicating nature) [Rs. in crores]</t>
  </si>
  <si>
    <t>Expenses</t>
  </si>
  <si>
    <t xml:space="preserve">Trustee fees [Rs. in crores] </t>
  </si>
  <si>
    <t xml:space="preserve">Total recurring expenses (including 6.1 and 6.2) [Rs. in crores] </t>
  </si>
  <si>
    <t>Total recurring expenses as a percentage of daily/weekly average net assets</t>
  </si>
  <si>
    <t>Returns during the half year (Absolute growth)^</t>
  </si>
  <si>
    <t>Last 1 year [%]</t>
  </si>
  <si>
    <t>NA</t>
  </si>
  <si>
    <t>Last 3 years [%]</t>
  </si>
  <si>
    <t>Last 5 years [%]</t>
  </si>
  <si>
    <t>Date of Launch</t>
  </si>
  <si>
    <t>Benchmark returns^ during the half-year (absolute) (%)</t>
  </si>
  <si>
    <t>Benchmark returns - compounded annualised</t>
  </si>
  <si>
    <t>(a) last one year (%)</t>
  </si>
  <si>
    <t>(b) last three years (%)</t>
  </si>
  <si>
    <t>(c) last five years (%)</t>
  </si>
  <si>
    <t xml:space="preserve">Provision for doubtful income/debts [Rs. in crores] </t>
  </si>
  <si>
    <t xml:space="preserve">Payments to associate/group companies (if applicable) [Rs. in crores] </t>
  </si>
  <si>
    <t>Management Fees</t>
  </si>
  <si>
    <t>Service tax on Management Fees</t>
  </si>
  <si>
    <t>Trustee Fees</t>
  </si>
  <si>
    <t>IDBI Capital Market Services Ltd</t>
  </si>
  <si>
    <t>Brokerage on Equity deals</t>
  </si>
  <si>
    <t>Commission on distribution of Units</t>
  </si>
  <si>
    <t xml:space="preserve">Investments made in associate/group companies (if applicable) [Rs. In crores]   </t>
  </si>
  <si>
    <t>IDBI Bank Ltd</t>
  </si>
  <si>
    <t>Notes :</t>
  </si>
  <si>
    <t>2. Disclosure under Regulation 25(8) of the Securities and Exchange Board of India (Mutual Funds) Regulations, 1996:</t>
  </si>
  <si>
    <t>a) Disclosure regarding payment of commission for distribution of units and payment of brokerage for securities transactions pursuant to SEBI Circular No. SEBI/IMD/CIR No 18 / 198647 / 2010
dated March 15, 2010.</t>
  </si>
  <si>
    <t>i)Commission paid to associates/related parties/group companies of sponsor/AMC</t>
  </si>
  <si>
    <t>Name of associate /related parties/group companies of Sponsor/AMC</t>
  </si>
  <si>
    <t>Nature of Association/
Nature of relation</t>
  </si>
  <si>
    <t>IDBI Capital Market Services Limited</t>
  </si>
  <si>
    <t>Group Company of Sponsor</t>
  </si>
  <si>
    <t>ii)Brokerage paid to associates/related parties/group companies of sponsor/AMC</t>
  </si>
  <si>
    <t xml:space="preserve">Transaction Value </t>
  </si>
  <si>
    <t xml:space="preserve">Brokerage paid </t>
  </si>
  <si>
    <t>Amount (Rs. In Crs)</t>
  </si>
  <si>
    <t>%</t>
  </si>
  <si>
    <t>b) Underwriting obligations undertaken by the Schemes with respect to issue of securities by Associate companies during the period under review: Nil</t>
  </si>
  <si>
    <t>d) Subscription by the Schemes in the issues lead managed by Associate companies during the period under review: Nil</t>
  </si>
  <si>
    <t>e) Subscription to any issue of equity or debt on private placement basis where the sponsor or its associate companies have acted as arranger or manager during the period under review: Nil</t>
  </si>
  <si>
    <t>IDBI Liquid Fund</t>
  </si>
  <si>
    <t>6. Deferred Revenue Expenditure - Nil</t>
  </si>
  <si>
    <t>8. Exposure, if any, of more than 10% of the net assets of any scheme of IDBI Mutual Fund investing in derivative products - Nil</t>
  </si>
  <si>
    <t>Commission Paid</t>
  </si>
  <si>
    <t>Sponsor</t>
  </si>
  <si>
    <t>Benchmark</t>
  </si>
  <si>
    <t>S&amp;P Nifty Index - TRI</t>
  </si>
  <si>
    <t>Crisil Liquid Fund Index</t>
  </si>
  <si>
    <t>##</t>
  </si>
  <si>
    <t>## Less than 0.01 crores</t>
  </si>
  <si>
    <t>Business Given ^^</t>
  </si>
  <si>
    <t>^^ Excluding Own Investments</t>
  </si>
  <si>
    <t xml:space="preserve">Period covered </t>
  </si>
  <si>
    <t>Quarterly Dividend</t>
  </si>
  <si>
    <t xml:space="preserve">NAV at the beginning of the half-year period [Rs.] </t>
  </si>
  <si>
    <t>CRISIL MIP Blended Index</t>
  </si>
  <si>
    <t>^ For Funds launched during the half year, return has been calculated from Allotment date</t>
  </si>
  <si>
    <t>IDBI Short Term Bond Fund</t>
  </si>
  <si>
    <t>Previous Half year Figures</t>
  </si>
  <si>
    <t>Bank Charges</t>
  </si>
  <si>
    <t>Percentage of management fees to daily/weekly average net assets (Incl Service Tax)</t>
  </si>
  <si>
    <t>* Including investments in subsidiary HDFC Bank Ltd</t>
  </si>
  <si>
    <t>Management fees [Rs. in crores]  (Incl Service Tax)</t>
  </si>
  <si>
    <t>IDBI ULTRA SHORT 
TERM FUND $</t>
  </si>
  <si>
    <t xml:space="preserve">IDBI  MONTHLY INCOME PLAN $ </t>
  </si>
  <si>
    <t>IDBI SHORT 
TERM BOND FUND  $</t>
  </si>
  <si>
    <t>Since launch of the scheme [%] ###</t>
  </si>
  <si>
    <t>** Including investments in subsidiary State Bank of Bikaner &amp; Jaipur, State Bank of Hyderabad, State Bank of Mysore, State Bank of Patiala &amp; State Bank of Travancore</t>
  </si>
  <si>
    <t>01 Oct 11- 31 Mar 12</t>
  </si>
  <si>
    <t>IDBI Bank Ltd.</t>
  </si>
  <si>
    <t>-</t>
  </si>
  <si>
    <t>Annual Dividend</t>
  </si>
  <si>
    <t>HALF-YEARLY FINANCIAL RESULTS FOR THE PERIOD ENDED 28th Sept 2012</t>
  </si>
  <si>
    <t>CNX 100 Index</t>
  </si>
  <si>
    <t>Domestic Price Of Gold</t>
  </si>
  <si>
    <t>Domestic Price Of Physical Gold</t>
  </si>
  <si>
    <t>CNX Nifty Junior Index-TRI</t>
  </si>
  <si>
    <t>CRISIL Short Term 
Debt Index (earlier known as CRISIL Short Term Bond 
Fund Index)</t>
  </si>
  <si>
    <t>CRISIL Long Term
Debt Index (earlier known as Crisil Composite Bond Fund Index)</t>
  </si>
  <si>
    <t>01 Apr 12- 28 Sep 12</t>
  </si>
  <si>
    <t>5. None of the Schemes / Plans have declared any bonus during the half-year ended September 30, 2012.</t>
  </si>
  <si>
    <t>1. Effect of changes in the accounting policies during the half-year ended Sep 30, 2012 : NIL.</t>
  </si>
  <si>
    <t>3. Disclosure under Regulation 25(11) of the Securities and Exchange Board of India (Mutual Funds) Regulations, 1996: Investments made by the Schemes of IDBI Mutual Fund in Companies or their
subsidiaries that have invested more than 5% of the net assets of any Scheme during the half-year period ended September 30, 2012.</t>
  </si>
  <si>
    <t>IDBI LIQUID FUND *</t>
  </si>
  <si>
    <t>Tata Chemicals Ltd</t>
  </si>
  <si>
    <t>Yes Bank</t>
  </si>
  <si>
    <t>(d) since launch of the scheme (%) ###</t>
  </si>
  <si>
    <t>IDBI FMP-Series II-366 Days (April 2012)-H $^</t>
  </si>
  <si>
    <t>IDBI FMP- Series II - 366 Days (May 2012) -  I $^</t>
  </si>
  <si>
    <t>IDBI Dynamic Bond Fund $</t>
  </si>
  <si>
    <t>IDBI FMP Series II - 540 Days (December 2011) A $</t>
  </si>
  <si>
    <t>IDBI FMP Series II - 550 Days (December 2011) B $</t>
  </si>
  <si>
    <t>IDBI FMP - Series II - 369 Days (February 2012) C $</t>
  </si>
  <si>
    <t>IDBI FMP - SERIES II - 370 DAYS (MARCH 2012) - D $</t>
  </si>
  <si>
    <t>IDBI FMP - SERIES - II - 380 DAYS (MARCH 2012) - G $</t>
  </si>
  <si>
    <t>IDBI FMP - SERIES - II - 380 DAYS (MARCH 2012) - E $</t>
  </si>
  <si>
    <t>IDBIGOLD - IDBI Gold ETF Fund $</t>
  </si>
  <si>
    <t>GOLDFOF - IDBI GOLD FUND $^</t>
  </si>
  <si>
    <t>*** Including investments in subsidiary Tata Technologies Limited,Tata Capital Financial Services Ltd.,Tata Capital Ltd, TATA CHEMICALS Ltd ,Tata Consultancy Services Ltd. ,TATA MOTORS FINANCE , Tata Motors Ltd , Tata Power Company Ltd, Tata Steel Ltd. , Titan Industries Ltd.</t>
  </si>
  <si>
    <t>4. Details of large holdings over 25% of the Net Asset Value (NAV) of the Schemes as at September 30, 2012 - NIL</t>
  </si>
  <si>
    <t>7. Borrowings for the period ended September 30, 2012 was Rs.270.40cr including 10% of the net assets of the scheme</t>
  </si>
  <si>
    <t>Name of the Company (including subsidiary/group/associate of the actual investor company)</t>
  </si>
  <si>
    <t>Schemes in which Companies have invested more than 5% of net assets</t>
  </si>
  <si>
    <t>Name of the scheme which made investments in the company/subsidiary/Group Company</t>
  </si>
  <si>
    <t>Aggregate cost of acquisition during the period ended 30th September 2012 (Rs in Crs)</t>
  </si>
  <si>
    <t>Outstanding as at 30th September 2012 at Fair/Market value(Rs in Crs)</t>
  </si>
  <si>
    <t>Allahabad Bank</t>
  </si>
  <si>
    <t xml:space="preserve"> DYN - IDBI DYNAMIC BOND FUND</t>
  </si>
  <si>
    <t xml:space="preserve"> LIQFUND - IDBI LIQUID FUND</t>
  </si>
  <si>
    <t xml:space="preserve"> MIP - IDBI MONTHLY INCOME PLAN</t>
  </si>
  <si>
    <t xml:space="preserve"> STB - IDBI SHORT TERM BOND FUND</t>
  </si>
  <si>
    <t xml:space="preserve"> USB - IDBI ULTRA SHORT TERM FUND</t>
  </si>
  <si>
    <t xml:space="preserve">Andhra Bank Ltd. </t>
  </si>
  <si>
    <t>IDBI Ultra Short term Fund</t>
  </si>
  <si>
    <t xml:space="preserve"> FMP366SR2I - IDBI FMP- Series II - 366 Days (May 2012) -  I</t>
  </si>
  <si>
    <t xml:space="preserve"> NIFJNR - IDBI NIFTY JUNIOR INDEX FUND</t>
  </si>
  <si>
    <t xml:space="preserve"> FMP369SR2C - IDBI FMP - Series II - 369 Days (February 2012) C</t>
  </si>
  <si>
    <t xml:space="preserve"> FMP380SRE - IDBI FMP - SERIES II - 380 DAYS (MARCH 2012) - E</t>
  </si>
  <si>
    <t xml:space="preserve">Bank Of Baroda Ltd. </t>
  </si>
  <si>
    <t xml:space="preserve"> INDNIF - IDBI NIFTY INDEX FUND</t>
  </si>
  <si>
    <t xml:space="preserve">Bank Of India Ltd. </t>
  </si>
  <si>
    <t xml:space="preserve">Bharat Petroleum Ltd. </t>
  </si>
  <si>
    <t>IDBI Liquid Fund - Daily Dividend</t>
  </si>
  <si>
    <t xml:space="preserve">Bharti Airtel Ltd. </t>
  </si>
  <si>
    <t xml:space="preserve">Canara Bank Ltd. </t>
  </si>
  <si>
    <t xml:space="preserve"> FMP380SR2G - IDBI FMP - SERIES - II - 380 DAYS (MARCH 2012) - G</t>
  </si>
  <si>
    <t xml:space="preserve">Central Bank Of India </t>
  </si>
  <si>
    <t xml:space="preserve">Crompton Greaves Ltd. </t>
  </si>
  <si>
    <t xml:space="preserve">IDBI Short Term Bond Fund </t>
  </si>
  <si>
    <t>Coromandel International Limited</t>
  </si>
  <si>
    <t xml:space="preserve">DLF Ltd. </t>
  </si>
  <si>
    <t xml:space="preserve">EXIDE INDUSTRIES Ltd. </t>
  </si>
  <si>
    <t xml:space="preserve">Gujarat Fluorochemicals Ltd </t>
  </si>
  <si>
    <t>IDBI FMP-366 Days Series II- H</t>
  </si>
  <si>
    <t xml:space="preserve"> TOP100 - IDBI INDIA TOP 100 EQUITY FUND</t>
  </si>
  <si>
    <t xml:space="preserve"> FMP550SR2B - IDBI FMP-SERIES II - 550 Days (December2011)-B</t>
  </si>
  <si>
    <t xml:space="preserve">Hindalco Industries Ltd. </t>
  </si>
  <si>
    <t xml:space="preserve">ICICI Bank Ltd. </t>
  </si>
  <si>
    <t xml:space="preserve"> FMP370SRD - IDBI FMP - SERIES II - 370 DAYS (MARCH 2012) - D</t>
  </si>
  <si>
    <t>ICICI Securities Primary Dealership Ltd.</t>
  </si>
  <si>
    <t>IDBI Liquid Fund - Growth</t>
  </si>
  <si>
    <t xml:space="preserve">IDBI Bank Ltd. </t>
  </si>
  <si>
    <t>IDBI India Top 100 Equity Fund</t>
  </si>
  <si>
    <t>IDBI Nifty Junior Index Fund</t>
  </si>
  <si>
    <t>Indian Bank</t>
  </si>
  <si>
    <t xml:space="preserve">IndusInd Bank Ltd. </t>
  </si>
  <si>
    <t xml:space="preserve"> FMP367SR1E - IDBI FMP - 367 Days Series1 ( June 2011)- E</t>
  </si>
  <si>
    <t xml:space="preserve">Infrastucture Development Finance Co.Ltd </t>
  </si>
  <si>
    <t xml:space="preserve">ITC Ltd. </t>
  </si>
  <si>
    <t>IDBI FMP-369 Days Series II- C</t>
  </si>
  <si>
    <t xml:space="preserve">Jaiprakash Associates Ltd. </t>
  </si>
  <si>
    <t>JINDAL DRILLING &amp; INDUSTRIES LTD</t>
  </si>
  <si>
    <t xml:space="preserve">Jindal Power Ltd </t>
  </si>
  <si>
    <t>Jindal Saw Ltd.</t>
  </si>
  <si>
    <t xml:space="preserve">Jindal Steel &amp; Power Ltd. </t>
  </si>
  <si>
    <t xml:space="preserve">JSW Steel Ltd. </t>
  </si>
  <si>
    <t>L&amp;T Finance Ltd.</t>
  </si>
  <si>
    <t>L&amp;T Fincorp Ltd</t>
  </si>
  <si>
    <t>LIQFUND - IDBI LIQUID FUND</t>
  </si>
  <si>
    <t>USB - IDBI ULTRA SHORT TERM FUND</t>
  </si>
  <si>
    <t>L&amp;T Infrastructure Finance Ltd</t>
  </si>
  <si>
    <t>Larsen &amp; Toubro Ltd.</t>
  </si>
  <si>
    <t>INDNIF - IDBI NIFTY INDEX FUND</t>
  </si>
  <si>
    <t>MIP - IDBI MONTHLY INCOME PLAN</t>
  </si>
  <si>
    <t>TOP100 - IDBI INDIA TOP 100 EQUITY FUND</t>
  </si>
  <si>
    <t>L &amp; T Ramboll Consulting Engineers Ltd</t>
  </si>
  <si>
    <t xml:space="preserve">Maruti Suzuki India Ltd. </t>
  </si>
  <si>
    <t>IDBI FMP 369 days series II-C</t>
  </si>
  <si>
    <t>NABARD</t>
  </si>
  <si>
    <t xml:space="preserve">NTPC Ltd. </t>
  </si>
  <si>
    <t xml:space="preserve">Power Finance Corporation Ltd. </t>
  </si>
  <si>
    <t xml:space="preserve">Punjab National Bank Ltd. </t>
  </si>
  <si>
    <t xml:space="preserve"> FMP366SR2H - IDBI FMP-Series II-366 Days (April 2012)-H</t>
  </si>
  <si>
    <t xml:space="preserve">Reliance Capital Ltd. </t>
  </si>
  <si>
    <t xml:space="preserve">Reliance Communications Ltd. </t>
  </si>
  <si>
    <t xml:space="preserve">Reliance Gas Transportation Infrastructure Ltd </t>
  </si>
  <si>
    <t xml:space="preserve">Reliance Industries Ltd. </t>
  </si>
  <si>
    <t>IDBI ST Bond Fund</t>
  </si>
  <si>
    <t xml:space="preserve">Reliance Infrastructure Ltd. </t>
  </si>
  <si>
    <t xml:space="preserve">Reliance Power Ltd. </t>
  </si>
  <si>
    <t xml:space="preserve">Rural Electrification Corporation </t>
  </si>
  <si>
    <t>Shriram Equipment Finance Co Ltd.</t>
  </si>
  <si>
    <t xml:space="preserve">Shriram Transport Finance Company Ltd. </t>
  </si>
  <si>
    <t xml:space="preserve"> FMP540SR2A - IDBI FMP Series II - 540 Days (December 2011) A</t>
  </si>
  <si>
    <t>IDBI Nifty Index Fund</t>
  </si>
  <si>
    <t xml:space="preserve">Sun Pharmaceuticals Industries Ltd. </t>
  </si>
  <si>
    <t>IDBI FMP - 380 Days Series - II</t>
  </si>
  <si>
    <t xml:space="preserve">Vijaya Bank </t>
  </si>
  <si>
    <t>`@@ Associate Company</t>
  </si>
  <si>
    <t>HDFC Bank Ltd. *</t>
  </si>
  <si>
    <t>HDFC Ltd *</t>
  </si>
  <si>
    <t>State Bank Of Bikaner &amp; Jaipur **</t>
  </si>
  <si>
    <t>State Bank Of Hyderabad **</t>
  </si>
  <si>
    <t>State Bank of India Ltd. **</t>
  </si>
  <si>
    <t>State Bank Of Mysore **</t>
  </si>
  <si>
    <t>State Bank of Patiala **</t>
  </si>
  <si>
    <t>State Bank of Travancore **</t>
  </si>
  <si>
    <t>Tata Technologies Limited ***</t>
  </si>
  <si>
    <t>Tata Capital Financial Services Ltd.***</t>
  </si>
  <si>
    <t>Tata Capital Ltd.***</t>
  </si>
  <si>
    <t>TATA CHEMICALS Ltd `@@ ***</t>
  </si>
  <si>
    <t>Tata Consultancy Services Ltd. ***</t>
  </si>
  <si>
    <t>TATA MOTORS FINANCE ***</t>
  </si>
  <si>
    <t>Tata Motors Ltd ***</t>
  </si>
  <si>
    <t>Tata Power Company Ltd. ***</t>
  </si>
  <si>
    <t>Tata Steel Ltd. ***</t>
  </si>
  <si>
    <t>Titan Industries Ltd. ***</t>
  </si>
  <si>
    <t>Total income (5.1 to 5.6) [Rs. in crores]</t>
  </si>
  <si>
    <t>Compounded annualised yield in the case of schemes in existence for more than 1 year</t>
  </si>
  <si>
    <t>IDBI Asset Management Ltd</t>
  </si>
  <si>
    <t>IDBI MF Trustee Co Ltd</t>
  </si>
  <si>
    <t>### from allotment date of the fund. Wherever the Scheme is more than 1 year, the return is Componded annualised. Otherwise Absolute.</t>
  </si>
  <si>
    <t xml:space="preserve">9.Total investments made in foreign securities by schemes -Nil
</t>
  </si>
  <si>
    <t>IDBI NIFTY 
INDEX FUND $</t>
  </si>
  <si>
    <t>IDBI NIFTY 
JUNIOR INDEX FUND $</t>
  </si>
  <si>
    <t>IDBI INDIA TOP 100 EQUITY FUND$</t>
  </si>
  <si>
    <t>$ NAV And Net assets at 28 Sep 12 as 29 &amp; 30 Sep 12 was non-business day for these schemes</t>
  </si>
  <si>
    <t>* For IDBI liquid Fund, scheme calculations are done as on 30 Sep 2012. However, the benchmark returns are as on September 28, 2012.</t>
  </si>
  <si>
    <t>c) Devolvement, if any, during the period under review : Nil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</si>
</sst>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000"/>
    <numFmt numFmtId="165" formatCode="#,##0.000"/>
    <numFmt numFmtId="166" formatCode="_(* #,##0.0000_);_(* \(#,##0.0000\);_(* &quot;-&quot;??_);_(@_)"/>
    <numFmt numFmtId="167" formatCode="0.0000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u/>
      <sz val="10"/>
      <color rgb="FF000000"/>
      <name val="Times New Roman"/>
      <family val="1"/>
    </font>
    <font>
      <sz val="12"/>
      <color theme="1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333333"/>
      <name val="Times New Roman"/>
      <family val="1"/>
    </font>
    <font>
      <sz val="9"/>
      <color rgb="FF000000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</cellStyleXfs>
  <cellXfs count="194">
    <xf numFmtId="0" fontId="0" fillId="0" borderId="0" xfId="0"/>
    <xf numFmtId="0" fontId="0" fillId="2" borderId="0" xfId="0" applyFill="1"/>
    <xf numFmtId="0" fontId="4" fillId="2" borderId="0" xfId="0" applyFont="1" applyFill="1"/>
    <xf numFmtId="0" fontId="5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/>
    <xf numFmtId="0" fontId="6" fillId="2" borderId="2" xfId="0" applyFont="1" applyFill="1" applyBorder="1" applyAlignment="1">
      <alignment wrapText="1"/>
    </xf>
    <xf numFmtId="0" fontId="6" fillId="2" borderId="2" xfId="0" applyFont="1" applyFill="1" applyBorder="1" applyAlignment="1"/>
    <xf numFmtId="0" fontId="4" fillId="2" borderId="3" xfId="0" applyFont="1" applyFill="1" applyBorder="1"/>
    <xf numFmtId="0" fontId="7" fillId="2" borderId="4" xfId="0" applyFont="1" applyFill="1" applyBorder="1" applyAlignment="1">
      <alignment vertical="top" wrapText="1"/>
    </xf>
    <xf numFmtId="4" fontId="8" fillId="2" borderId="4" xfId="0" applyNumberFormat="1" applyFont="1" applyFill="1" applyBorder="1"/>
    <xf numFmtId="164" fontId="8" fillId="2" borderId="4" xfId="0" applyNumberFormat="1" applyFont="1" applyFill="1" applyBorder="1"/>
    <xf numFmtId="0" fontId="4" fillId="2" borderId="3" xfId="0" applyFont="1" applyFill="1" applyBorder="1" applyAlignment="1">
      <alignment horizontal="right"/>
    </xf>
    <xf numFmtId="0" fontId="9" fillId="2" borderId="4" xfId="0" applyFont="1" applyFill="1" applyBorder="1" applyAlignment="1">
      <alignment vertical="top" wrapText="1"/>
    </xf>
    <xf numFmtId="0" fontId="7" fillId="2" borderId="4" xfId="0" applyFont="1" applyFill="1" applyBorder="1"/>
    <xf numFmtId="0" fontId="7" fillId="2" borderId="4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vertical="top" wrapText="1"/>
    </xf>
    <xf numFmtId="0" fontId="4" fillId="2" borderId="5" xfId="0" applyFont="1" applyFill="1" applyBorder="1"/>
    <xf numFmtId="0" fontId="7" fillId="2" borderId="6" xfId="0" applyFont="1" applyFill="1" applyBorder="1" applyAlignment="1">
      <alignment horizontal="left" vertical="top" wrapText="1"/>
    </xf>
    <xf numFmtId="4" fontId="8" fillId="2" borderId="6" xfId="0" applyNumberFormat="1" applyFont="1" applyFill="1" applyBorder="1"/>
    <xf numFmtId="0" fontId="7" fillId="2" borderId="0" xfId="0" applyFont="1" applyFill="1" applyAlignment="1">
      <alignment horizontal="left" vertical="top" wrapText="1"/>
    </xf>
    <xf numFmtId="4" fontId="8" fillId="2" borderId="0" xfId="0" applyNumberFormat="1" applyFont="1" applyFill="1"/>
    <xf numFmtId="15" fontId="8" fillId="2" borderId="0" xfId="0" applyNumberFormat="1" applyFont="1" applyFill="1"/>
    <xf numFmtId="0" fontId="7" fillId="2" borderId="5" xfId="0" applyFont="1" applyFill="1" applyBorder="1" applyAlignment="1">
      <alignment horizontal="left" vertical="top" wrapText="1"/>
    </xf>
    <xf numFmtId="4" fontId="8" fillId="2" borderId="6" xfId="0" applyNumberFormat="1" applyFont="1" applyFill="1" applyBorder="1" applyAlignment="1">
      <alignment wrapText="1"/>
    </xf>
    <xf numFmtId="0" fontId="5" fillId="2" borderId="0" xfId="0" applyFont="1" applyFill="1" applyAlignment="1">
      <alignment horizontal="left" vertical="top" wrapText="1"/>
    </xf>
    <xf numFmtId="4" fontId="6" fillId="2" borderId="0" xfId="0" applyNumberFormat="1" applyFont="1" applyFill="1" applyAlignment="1">
      <alignment wrapText="1"/>
    </xf>
    <xf numFmtId="4" fontId="6" fillId="2" borderId="0" xfId="0" applyNumberFormat="1" applyFont="1" applyFill="1"/>
    <xf numFmtId="4" fontId="10" fillId="2" borderId="0" xfId="0" applyNumberFormat="1" applyFont="1" applyFill="1"/>
    <xf numFmtId="4" fontId="0" fillId="2" borderId="0" xfId="0" applyNumberFormat="1" applyFill="1"/>
    <xf numFmtId="43" fontId="8" fillId="2" borderId="4" xfId="1" applyFont="1" applyFill="1" applyBorder="1"/>
    <xf numFmtId="43" fontId="8" fillId="2" borderId="6" xfId="1" applyFont="1" applyFill="1" applyBorder="1"/>
    <xf numFmtId="4" fontId="8" fillId="2" borderId="6" xfId="0" applyNumberFormat="1" applyFont="1" applyFill="1" applyBorder="1" applyAlignment="1">
      <alignment horizontal="left"/>
    </xf>
    <xf numFmtId="165" fontId="8" fillId="2" borderId="6" xfId="0" applyNumberFormat="1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vertical="top" wrapText="1"/>
    </xf>
    <xf numFmtId="4" fontId="8" fillId="2" borderId="0" xfId="0" applyNumberFormat="1" applyFont="1" applyFill="1" applyBorder="1" applyAlignment="1">
      <alignment wrapText="1"/>
    </xf>
    <xf numFmtId="4" fontId="8" fillId="2" borderId="0" xfId="0" applyNumberFormat="1" applyFont="1" applyFill="1" applyBorder="1"/>
    <xf numFmtId="43" fontId="8" fillId="2" borderId="4" xfId="1" applyFont="1" applyFill="1" applyBorder="1" applyAlignment="1">
      <alignment horizontal="right"/>
    </xf>
    <xf numFmtId="166" fontId="8" fillId="2" borderId="4" xfId="1" applyNumberFormat="1" applyFont="1" applyFill="1" applyBorder="1"/>
    <xf numFmtId="10" fontId="8" fillId="2" borderId="4" xfId="0" applyNumberFormat="1" applyFont="1" applyFill="1" applyBorder="1" applyAlignment="1">
      <alignment wrapText="1"/>
    </xf>
    <xf numFmtId="0" fontId="7" fillId="2" borderId="4" xfId="0" applyFont="1" applyFill="1" applyBorder="1" applyAlignment="1">
      <alignment horizontal="left" vertical="center" wrapText="1"/>
    </xf>
    <xf numFmtId="0" fontId="0" fillId="2" borderId="0" xfId="0" applyFill="1" applyBorder="1"/>
    <xf numFmtId="0" fontId="4" fillId="2" borderId="0" xfId="0" applyFont="1" applyFill="1" applyBorder="1"/>
    <xf numFmtId="166" fontId="8" fillId="2" borderId="4" xfId="0" applyNumberFormat="1" applyFont="1" applyFill="1" applyBorder="1"/>
    <xf numFmtId="164" fontId="8" fillId="2" borderId="4" xfId="1" applyNumberFormat="1" applyFont="1" applyFill="1" applyBorder="1"/>
    <xf numFmtId="0" fontId="7" fillId="2" borderId="0" xfId="0" applyFont="1" applyFill="1" applyAlignment="1">
      <alignment horizontal="left" vertical="top"/>
    </xf>
    <xf numFmtId="43" fontId="8" fillId="0" borderId="4" xfId="1" applyFont="1" applyFill="1" applyBorder="1"/>
    <xf numFmtId="10" fontId="8" fillId="0" borderId="4" xfId="0" applyNumberFormat="1" applyFont="1" applyFill="1" applyBorder="1"/>
    <xf numFmtId="0" fontId="4" fillId="0" borderId="0" xfId="0" applyFont="1" applyFill="1"/>
    <xf numFmtId="0" fontId="7" fillId="0" borderId="5" xfId="0" applyFont="1" applyFill="1" applyBorder="1" applyAlignment="1">
      <alignment horizontal="left" vertical="top" wrapText="1"/>
    </xf>
    <xf numFmtId="4" fontId="8" fillId="0" borderId="6" xfId="0" applyNumberFormat="1" applyFont="1" applyFill="1" applyBorder="1" applyAlignment="1">
      <alignment wrapText="1"/>
    </xf>
    <xf numFmtId="4" fontId="8" fillId="0" borderId="6" xfId="0" applyNumberFormat="1" applyFont="1" applyFill="1" applyBorder="1"/>
    <xf numFmtId="0" fontId="0" fillId="0" borderId="0" xfId="0" applyFill="1"/>
    <xf numFmtId="43" fontId="8" fillId="0" borderId="4" xfId="1" applyFont="1" applyFill="1" applyBorder="1" applyAlignment="1">
      <alignment horizontal="right"/>
    </xf>
    <xf numFmtId="164" fontId="8" fillId="2" borderId="4" xfId="0" applyNumberFormat="1" applyFont="1" applyFill="1" applyBorder="1" applyAlignment="1">
      <alignment horizontal="right"/>
    </xf>
    <xf numFmtId="166" fontId="8" fillId="2" borderId="4" xfId="1" applyNumberFormat="1" applyFont="1" applyFill="1" applyBorder="1" applyAlignment="1">
      <alignment horizontal="right"/>
    </xf>
    <xf numFmtId="0" fontId="0" fillId="2" borderId="7" xfId="0" applyFill="1" applyBorder="1"/>
    <xf numFmtId="0" fontId="0" fillId="2" borderId="8" xfId="0" applyFill="1" applyBorder="1" applyAlignment="1">
      <alignment horizontal="right"/>
    </xf>
    <xf numFmtId="43" fontId="8" fillId="2" borderId="8" xfId="1" applyFont="1" applyFill="1" applyBorder="1" applyAlignment="1">
      <alignment horizontal="right"/>
    </xf>
    <xf numFmtId="166" fontId="8" fillId="2" borderId="8" xfId="1" applyNumberFormat="1" applyFont="1" applyFill="1" applyBorder="1"/>
    <xf numFmtId="0" fontId="8" fillId="2" borderId="8" xfId="0" applyFont="1" applyFill="1" applyBorder="1" applyAlignment="1">
      <alignment horizontal="right"/>
    </xf>
    <xf numFmtId="43" fontId="8" fillId="2" borderId="8" xfId="1" applyFont="1" applyFill="1" applyBorder="1"/>
    <xf numFmtId="43" fontId="8" fillId="2" borderId="9" xfId="1" applyFont="1" applyFill="1" applyBorder="1"/>
    <xf numFmtId="0" fontId="0" fillId="2" borderId="8" xfId="0" applyFill="1" applyBorder="1"/>
    <xf numFmtId="0" fontId="3" fillId="2" borderId="10" xfId="0" applyFont="1" applyFill="1" applyBorder="1" applyAlignment="1">
      <alignment vertical="top" wrapText="1"/>
    </xf>
    <xf numFmtId="4" fontId="0" fillId="2" borderId="8" xfId="0" applyNumberFormat="1" applyFill="1" applyBorder="1"/>
    <xf numFmtId="0" fontId="0" fillId="0" borderId="8" xfId="0" applyFill="1" applyBorder="1"/>
    <xf numFmtId="0" fontId="3" fillId="2" borderId="11" xfId="0" applyFont="1" applyFill="1" applyBorder="1" applyAlignment="1">
      <alignment vertical="top" wrapText="1"/>
    </xf>
    <xf numFmtId="0" fontId="0" fillId="2" borderId="12" xfId="0" applyFill="1" applyBorder="1"/>
    <xf numFmtId="4" fontId="8" fillId="2" borderId="13" xfId="0" applyNumberFormat="1" applyFont="1" applyFill="1" applyBorder="1"/>
    <xf numFmtId="0" fontId="0" fillId="2" borderId="14" xfId="0" applyFill="1" applyBorder="1" applyAlignment="1">
      <alignment horizontal="right"/>
    </xf>
    <xf numFmtId="0" fontId="0" fillId="2" borderId="13" xfId="0" applyFill="1" applyBorder="1" applyAlignment="1">
      <alignment horizontal="right"/>
    </xf>
    <xf numFmtId="4" fontId="0" fillId="2" borderId="13" xfId="0" applyNumberFormat="1" applyFill="1" applyBorder="1" applyAlignment="1">
      <alignment horizontal="right"/>
    </xf>
    <xf numFmtId="43" fontId="8" fillId="2" borderId="13" xfId="1" applyFont="1" applyFill="1" applyBorder="1" applyAlignment="1">
      <alignment horizontal="right"/>
    </xf>
    <xf numFmtId="166" fontId="8" fillId="2" borderId="13" xfId="1" applyNumberFormat="1" applyFont="1" applyFill="1" applyBorder="1"/>
    <xf numFmtId="0" fontId="8" fillId="2" borderId="13" xfId="0" applyFont="1" applyFill="1" applyBorder="1" applyAlignment="1">
      <alignment horizontal="right"/>
    </xf>
    <xf numFmtId="43" fontId="8" fillId="2" borderId="13" xfId="1" applyFont="1" applyFill="1" applyBorder="1"/>
    <xf numFmtId="43" fontId="8" fillId="2" borderId="15" xfId="1" applyFont="1" applyFill="1" applyBorder="1"/>
    <xf numFmtId="0" fontId="0" fillId="0" borderId="13" xfId="0" applyFill="1" applyBorder="1" applyAlignment="1">
      <alignment horizontal="right"/>
    </xf>
    <xf numFmtId="0" fontId="6" fillId="2" borderId="11" xfId="0" applyFont="1" applyFill="1" applyBorder="1" applyAlignment="1">
      <alignment wrapText="1"/>
    </xf>
    <xf numFmtId="0" fontId="4" fillId="0" borderId="3" xfId="0" applyFont="1" applyFill="1" applyBorder="1"/>
    <xf numFmtId="0" fontId="7" fillId="0" borderId="4" xfId="0" applyFont="1" applyFill="1" applyBorder="1" applyAlignment="1">
      <alignment horizontal="left" vertical="top" wrapText="1"/>
    </xf>
    <xf numFmtId="10" fontId="8" fillId="0" borderId="13" xfId="0" applyNumberFormat="1" applyFont="1" applyFill="1" applyBorder="1"/>
    <xf numFmtId="0" fontId="0" fillId="0" borderId="0" xfId="0" applyFill="1" applyBorder="1"/>
    <xf numFmtId="4" fontId="0" fillId="0" borderId="0" xfId="0" applyNumberFormat="1" applyFill="1" applyBorder="1"/>
    <xf numFmtId="0" fontId="9" fillId="2" borderId="0" xfId="0" applyFont="1" applyFill="1" applyAlignment="1">
      <alignment vertical="top"/>
    </xf>
    <xf numFmtId="0" fontId="0" fillId="2" borderId="0" xfId="0" applyFill="1" applyAlignment="1"/>
    <xf numFmtId="0" fontId="0" fillId="2" borderId="10" xfId="0" applyFill="1" applyBorder="1" applyAlignment="1"/>
    <xf numFmtId="0" fontId="4" fillId="2" borderId="0" xfId="0" applyFont="1" applyFill="1" applyAlignment="1"/>
    <xf numFmtId="0" fontId="0" fillId="2" borderId="8" xfId="0" applyFill="1" applyBorder="1" applyAlignment="1"/>
    <xf numFmtId="167" fontId="8" fillId="2" borderId="8" xfId="0" applyNumberFormat="1" applyFont="1" applyFill="1" applyBorder="1" applyAlignment="1">
      <alignment horizontal="right"/>
    </xf>
    <xf numFmtId="4" fontId="8" fillId="2" borderId="4" xfId="1" applyNumberFormat="1" applyFont="1" applyFill="1" applyBorder="1"/>
    <xf numFmtId="4" fontId="8" fillId="2" borderId="4" xfId="1" applyNumberFormat="1" applyFont="1" applyFill="1" applyBorder="1" applyAlignment="1">
      <alignment horizontal="right"/>
    </xf>
    <xf numFmtId="4" fontId="0" fillId="0" borderId="0" xfId="0" applyNumberFormat="1"/>
    <xf numFmtId="0" fontId="7" fillId="0" borderId="4" xfId="0" applyFont="1" applyFill="1" applyBorder="1" applyAlignment="1">
      <alignment vertical="top" wrapText="1"/>
    </xf>
    <xf numFmtId="0" fontId="9" fillId="0" borderId="4" xfId="0" applyFont="1" applyFill="1" applyBorder="1" applyAlignment="1">
      <alignment horizontal="left" vertical="top" wrapText="1"/>
    </xf>
    <xf numFmtId="4" fontId="6" fillId="2" borderId="6" xfId="0" applyNumberFormat="1" applyFont="1" applyFill="1" applyBorder="1" applyAlignment="1"/>
    <xf numFmtId="4" fontId="6" fillId="2" borderId="16" xfId="0" applyNumberFormat="1" applyFont="1" applyFill="1" applyBorder="1" applyAlignment="1"/>
    <xf numFmtId="4" fontId="6" fillId="2" borderId="2" xfId="0" applyNumberFormat="1" applyFont="1" applyFill="1" applyBorder="1" applyAlignment="1"/>
    <xf numFmtId="4" fontId="6" fillId="2" borderId="15" xfId="0" applyNumberFormat="1" applyFont="1" applyFill="1" applyBorder="1" applyAlignment="1"/>
    <xf numFmtId="4" fontId="8" fillId="0" borderId="6" xfId="0" applyNumberFormat="1" applyFont="1" applyFill="1" applyBorder="1" applyAlignment="1">
      <alignment horizontal="center"/>
    </xf>
    <xf numFmtId="10" fontId="8" fillId="0" borderId="7" xfId="0" applyNumberFormat="1" applyFont="1" applyFill="1" applyBorder="1" applyAlignment="1"/>
    <xf numFmtId="4" fontId="8" fillId="2" borderId="6" xfId="0" applyNumberFormat="1" applyFont="1" applyFill="1" applyBorder="1" applyAlignment="1">
      <alignment horizontal="center"/>
    </xf>
    <xf numFmtId="10" fontId="8" fillId="2" borderId="15" xfId="0" applyNumberFormat="1" applyFont="1" applyFill="1" applyBorder="1" applyAlignment="1">
      <alignment horizontal="left"/>
    </xf>
    <xf numFmtId="10" fontId="8" fillId="2" borderId="15" xfId="0" applyNumberFormat="1" applyFont="1" applyFill="1" applyBorder="1" applyAlignment="1"/>
    <xf numFmtId="4" fontId="8" fillId="2" borderId="0" xfId="0" applyNumberFormat="1" applyFont="1" applyFill="1" applyBorder="1" applyAlignment="1"/>
    <xf numFmtId="10" fontId="8" fillId="2" borderId="0" xfId="0" applyNumberFormat="1" applyFont="1" applyFill="1" applyBorder="1" applyAlignment="1"/>
    <xf numFmtId="4" fontId="8" fillId="2" borderId="6" xfId="0" applyNumberFormat="1" applyFont="1" applyFill="1" applyBorder="1" applyAlignment="1"/>
    <xf numFmtId="10" fontId="8" fillId="2" borderId="7" xfId="0" applyNumberFormat="1" applyFont="1" applyFill="1" applyBorder="1" applyAlignment="1"/>
    <xf numFmtId="4" fontId="6" fillId="2" borderId="0" xfId="0" applyNumberFormat="1" applyFont="1" applyFill="1" applyAlignment="1"/>
    <xf numFmtId="4" fontId="8" fillId="0" borderId="6" xfId="0" applyNumberFormat="1" applyFont="1" applyFill="1" applyBorder="1" applyAlignment="1"/>
    <xf numFmtId="10" fontId="8" fillId="0" borderId="16" xfId="0" applyNumberFormat="1" applyFont="1" applyFill="1" applyBorder="1" applyAlignment="1"/>
    <xf numFmtId="4" fontId="4" fillId="0" borderId="6" xfId="0" applyNumberFormat="1" applyFont="1" applyFill="1" applyBorder="1" applyAlignment="1"/>
    <xf numFmtId="10" fontId="8" fillId="0" borderId="15" xfId="0" applyNumberFormat="1" applyFont="1" applyFill="1" applyBorder="1" applyAlignment="1"/>
    <xf numFmtId="4" fontId="4" fillId="2" borderId="0" xfId="0" applyNumberFormat="1" applyFont="1" applyFill="1" applyBorder="1" applyAlignment="1"/>
    <xf numFmtId="10" fontId="8" fillId="2" borderId="16" xfId="0" applyNumberFormat="1" applyFont="1" applyFill="1" applyBorder="1" applyAlignment="1"/>
    <xf numFmtId="4" fontId="4" fillId="2" borderId="6" xfId="0" applyNumberFormat="1" applyFont="1" applyFill="1" applyBorder="1" applyAlignment="1"/>
    <xf numFmtId="10" fontId="8" fillId="0" borderId="4" xfId="3" applyNumberFormat="1" applyFont="1" applyFill="1" applyBorder="1"/>
    <xf numFmtId="43" fontId="8" fillId="0" borderId="13" xfId="1" applyFont="1" applyFill="1" applyBorder="1"/>
    <xf numFmtId="43" fontId="8" fillId="0" borderId="8" xfId="1" applyFont="1" applyFill="1" applyBorder="1"/>
    <xf numFmtId="43" fontId="8" fillId="0" borderId="8" xfId="1" applyFont="1" applyFill="1" applyBorder="1" applyAlignment="1">
      <alignment horizontal="right"/>
    </xf>
    <xf numFmtId="10" fontId="8" fillId="0" borderId="13" xfId="3" applyNumberFormat="1" applyFont="1" applyFill="1" applyBorder="1"/>
    <xf numFmtId="10" fontId="8" fillId="0" borderId="8" xfId="3" applyNumberFormat="1" applyFont="1" applyFill="1" applyBorder="1"/>
    <xf numFmtId="10" fontId="8" fillId="0" borderId="8" xfId="3" applyNumberFormat="1" applyFont="1" applyFill="1" applyBorder="1" applyAlignment="1">
      <alignment horizontal="right"/>
    </xf>
    <xf numFmtId="4" fontId="8" fillId="0" borderId="4" xfId="0" applyNumberFormat="1" applyFont="1" applyFill="1" applyBorder="1"/>
    <xf numFmtId="4" fontId="8" fillId="0" borderId="13" xfId="0" applyNumberFormat="1" applyFont="1" applyFill="1" applyBorder="1"/>
    <xf numFmtId="4" fontId="8" fillId="0" borderId="8" xfId="0" applyNumberFormat="1" applyFont="1" applyFill="1" applyBorder="1"/>
    <xf numFmtId="10" fontId="8" fillId="0" borderId="8" xfId="0" applyNumberFormat="1" applyFont="1" applyFill="1" applyBorder="1"/>
    <xf numFmtId="15" fontId="0" fillId="0" borderId="0" xfId="0" applyNumberFormat="1" applyFill="1" applyBorder="1"/>
    <xf numFmtId="15" fontId="8" fillId="0" borderId="4" xfId="0" applyNumberFormat="1" applyFont="1" applyFill="1" applyBorder="1"/>
    <xf numFmtId="15" fontId="8" fillId="0" borderId="13" xfId="0" applyNumberFormat="1" applyFont="1" applyFill="1" applyBorder="1"/>
    <xf numFmtId="15" fontId="8" fillId="0" borderId="8" xfId="0" applyNumberFormat="1" applyFont="1" applyFill="1" applyBorder="1"/>
    <xf numFmtId="0" fontId="11" fillId="0" borderId="11" xfId="0" applyFont="1" applyBorder="1" applyAlignment="1">
      <alignment vertical="top" wrapText="1"/>
    </xf>
    <xf numFmtId="0" fontId="11" fillId="0" borderId="17" xfId="0" applyFont="1" applyBorder="1" applyAlignment="1">
      <alignment vertical="top" wrapText="1"/>
    </xf>
    <xf numFmtId="0" fontId="12" fillId="3" borderId="8" xfId="0" applyFont="1" applyFill="1" applyBorder="1" applyAlignment="1">
      <alignment vertical="top" wrapText="1"/>
    </xf>
    <xf numFmtId="0" fontId="12" fillId="0" borderId="13" xfId="0" applyFont="1" applyBorder="1" applyAlignment="1">
      <alignment vertical="top" wrapText="1"/>
    </xf>
    <xf numFmtId="0" fontId="12" fillId="3" borderId="15" xfId="0" applyFont="1" applyFill="1" applyBorder="1" applyAlignment="1">
      <alignment vertical="top" wrapText="1"/>
    </xf>
    <xf numFmtId="0" fontId="13" fillId="3" borderId="15" xfId="0" applyFont="1" applyFill="1" applyBorder="1" applyAlignment="1">
      <alignment horizontal="right" vertical="top" wrapText="1"/>
    </xf>
    <xf numFmtId="0" fontId="12" fillId="0" borderId="15" xfId="0" applyFont="1" applyBorder="1" applyAlignment="1">
      <alignment horizontal="right" vertical="top" wrapText="1"/>
    </xf>
    <xf numFmtId="0" fontId="12" fillId="0" borderId="13" xfId="0" applyFont="1" applyBorder="1" applyAlignment="1">
      <alignment horizontal="right" vertical="top" wrapText="1"/>
    </xf>
    <xf numFmtId="0" fontId="14" fillId="0" borderId="15" xfId="0" applyFont="1" applyBorder="1" applyAlignment="1">
      <alignment horizontal="right" vertical="top" wrapText="1"/>
    </xf>
    <xf numFmtId="0" fontId="12" fillId="3" borderId="9" xfId="0" applyFont="1" applyFill="1" applyBorder="1" applyAlignment="1">
      <alignment vertical="top" wrapText="1"/>
    </xf>
    <xf numFmtId="0" fontId="14" fillId="0" borderId="8" xfId="0" applyFont="1" applyBorder="1" applyAlignment="1">
      <alignment vertical="top" wrapText="1"/>
    </xf>
    <xf numFmtId="0" fontId="12" fillId="0" borderId="15" xfId="0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12" fillId="3" borderId="15" xfId="0" applyFont="1" applyFill="1" applyBorder="1" applyAlignment="1">
      <alignment horizontal="right" vertical="top" wrapText="1"/>
    </xf>
    <xf numFmtId="0" fontId="13" fillId="0" borderId="15" xfId="0" applyFont="1" applyBorder="1" applyAlignment="1">
      <alignment horizontal="right" vertical="top" wrapText="1"/>
    </xf>
    <xf numFmtId="0" fontId="12" fillId="3" borderId="15" xfId="0" applyFont="1" applyFill="1" applyBorder="1" applyAlignment="1">
      <alignment wrapText="1"/>
    </xf>
    <xf numFmtId="0" fontId="15" fillId="3" borderId="15" xfId="0" applyFont="1" applyFill="1" applyBorder="1" applyAlignment="1">
      <alignment horizontal="right" wrapText="1"/>
    </xf>
    <xf numFmtId="0" fontId="16" fillId="0" borderId="15" xfId="0" applyFont="1" applyBorder="1" applyAlignment="1">
      <alignment vertical="top" wrapText="1"/>
    </xf>
    <xf numFmtId="0" fontId="12" fillId="3" borderId="13" xfId="0" applyFont="1" applyFill="1" applyBorder="1" applyAlignment="1">
      <alignment horizontal="center" vertical="top" wrapText="1"/>
    </xf>
    <xf numFmtId="0" fontId="12" fillId="3" borderId="15" xfId="0" applyFont="1" applyFill="1" applyBorder="1" applyAlignment="1">
      <alignment horizontal="center" vertical="top" wrapText="1"/>
    </xf>
    <xf numFmtId="0" fontId="14" fillId="3" borderId="15" xfId="0" applyFont="1" applyFill="1" applyBorder="1" applyAlignment="1">
      <alignment horizontal="right" wrapText="1"/>
    </xf>
    <xf numFmtId="0" fontId="12" fillId="0" borderId="9" xfId="0" applyFont="1" applyBorder="1" applyAlignment="1">
      <alignment vertical="top" wrapText="1"/>
    </xf>
    <xf numFmtId="0" fontId="14" fillId="0" borderId="10" xfId="0" applyFont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0" fontId="14" fillId="3" borderId="9" xfId="0" applyFont="1" applyFill="1" applyBorder="1" applyAlignment="1">
      <alignment vertical="top" wrapText="1"/>
    </xf>
    <xf numFmtId="0" fontId="14" fillId="3" borderId="15" xfId="0" applyFont="1" applyFill="1" applyBorder="1" applyAlignment="1">
      <alignment vertical="top" wrapText="1"/>
    </xf>
    <xf numFmtId="0" fontId="14" fillId="3" borderId="8" xfId="0" applyFont="1" applyFill="1" applyBorder="1" applyAlignment="1">
      <alignment vertical="top" wrapText="1"/>
    </xf>
    <xf numFmtId="0" fontId="14" fillId="3" borderId="13" xfId="0" applyFont="1" applyFill="1" applyBorder="1" applyAlignment="1">
      <alignment vertical="top" wrapText="1"/>
    </xf>
    <xf numFmtId="0" fontId="14" fillId="3" borderId="15" xfId="0" applyFont="1" applyFill="1" applyBorder="1" applyAlignment="1">
      <alignment horizontal="right" vertical="top" wrapText="1"/>
    </xf>
    <xf numFmtId="0" fontId="12" fillId="0" borderId="24" xfId="0" applyFont="1" applyBorder="1" applyAlignment="1">
      <alignment vertical="top" wrapText="1"/>
    </xf>
    <xf numFmtId="0" fontId="16" fillId="0" borderId="13" xfId="0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0" fontId="14" fillId="0" borderId="8" xfId="0" applyFont="1" applyBorder="1" applyAlignment="1">
      <alignment vertical="top" wrapText="1"/>
    </xf>
    <xf numFmtId="0" fontId="12" fillId="3" borderId="8" xfId="0" applyFont="1" applyFill="1" applyBorder="1" applyAlignment="1">
      <alignment vertical="top" wrapText="1"/>
    </xf>
    <xf numFmtId="0" fontId="12" fillId="3" borderId="9" xfId="0" applyFont="1" applyFill="1" applyBorder="1" applyAlignment="1">
      <alignment vertical="top" wrapText="1"/>
    </xf>
    <xf numFmtId="4" fontId="0" fillId="0" borderId="13" xfId="0" applyNumberFormat="1" applyFill="1" applyBorder="1" applyAlignment="1">
      <alignment horizontal="right"/>
    </xf>
    <xf numFmtId="0" fontId="7" fillId="2" borderId="0" xfId="0" applyFont="1" applyFill="1" applyBorder="1" applyAlignment="1">
      <alignment horizontal="left" vertical="top"/>
    </xf>
    <xf numFmtId="4" fontId="0" fillId="2" borderId="8" xfId="0" applyNumberFormat="1" applyFill="1" applyBorder="1" applyAlignment="1">
      <alignment horizontal="right"/>
    </xf>
    <xf numFmtId="4" fontId="0" fillId="2" borderId="0" xfId="0" applyNumberFormat="1" applyFill="1" applyBorder="1"/>
    <xf numFmtId="0" fontId="14" fillId="0" borderId="10" xfId="0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12" fillId="0" borderId="10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0" fontId="14" fillId="0" borderId="8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14" fillId="0" borderId="18" xfId="0" applyFont="1" applyBorder="1" applyAlignment="1">
      <alignment vertical="top" wrapText="1"/>
    </xf>
    <xf numFmtId="0" fontId="14" fillId="0" borderId="17" xfId="0" applyFont="1" applyBorder="1" applyAlignment="1">
      <alignment vertical="top" wrapText="1"/>
    </xf>
    <xf numFmtId="0" fontId="12" fillId="3" borderId="10" xfId="0" applyFont="1" applyFill="1" applyBorder="1" applyAlignment="1">
      <alignment vertical="top" wrapText="1"/>
    </xf>
    <xf numFmtId="0" fontId="12" fillId="3" borderId="8" xfId="0" applyFont="1" applyFill="1" applyBorder="1" applyAlignment="1">
      <alignment vertical="top" wrapText="1"/>
    </xf>
    <xf numFmtId="0" fontId="12" fillId="3" borderId="9" xfId="0" applyFont="1" applyFill="1" applyBorder="1" applyAlignment="1">
      <alignment vertical="top" wrapText="1"/>
    </xf>
    <xf numFmtId="0" fontId="5" fillId="2" borderId="19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4" fontId="6" fillId="2" borderId="20" xfId="0" applyNumberFormat="1" applyFont="1" applyFill="1" applyBorder="1" applyAlignment="1">
      <alignment horizontal="center" wrapText="1"/>
    </xf>
    <xf numFmtId="4" fontId="6" fillId="2" borderId="6" xfId="0" applyNumberFormat="1" applyFont="1" applyFill="1" applyBorder="1" applyAlignment="1">
      <alignment horizontal="center" wrapText="1"/>
    </xf>
    <xf numFmtId="4" fontId="6" fillId="2" borderId="21" xfId="0" applyNumberFormat="1" applyFont="1" applyFill="1" applyBorder="1" applyAlignment="1">
      <alignment horizontal="center"/>
    </xf>
    <xf numFmtId="4" fontId="6" fillId="2" borderId="22" xfId="0" applyNumberFormat="1" applyFont="1" applyFill="1" applyBorder="1" applyAlignment="1">
      <alignment horizontal="center"/>
    </xf>
    <xf numFmtId="4" fontId="6" fillId="2" borderId="18" xfId="0" applyNumberFormat="1" applyFont="1" applyFill="1" applyBorder="1" applyAlignment="1">
      <alignment horizontal="center" wrapText="1"/>
    </xf>
    <xf numFmtId="4" fontId="6" fillId="2" borderId="17" xfId="0" applyNumberFormat="1" applyFont="1" applyFill="1" applyBorder="1" applyAlignment="1">
      <alignment horizontal="center" wrapText="1"/>
    </xf>
    <xf numFmtId="4" fontId="6" fillId="2" borderId="20" xfId="0" applyNumberFormat="1" applyFont="1" applyFill="1" applyBorder="1" applyAlignment="1">
      <alignment horizontal="center"/>
    </xf>
    <xf numFmtId="4" fontId="6" fillId="2" borderId="6" xfId="0" applyNumberFormat="1" applyFont="1" applyFill="1" applyBorder="1" applyAlignment="1">
      <alignment horizontal="center"/>
    </xf>
    <xf numFmtId="4" fontId="6" fillId="2" borderId="23" xfId="0" applyNumberFormat="1" applyFont="1" applyFill="1" applyBorder="1" applyAlignment="1">
      <alignment horizontal="center" wrapText="1"/>
    </xf>
  </cellXfs>
  <cellStyles count="4">
    <cellStyle name="Comma" xfId="1" builtinId="3"/>
    <cellStyle name="Normal" xfId="0" builtinId="0"/>
    <cellStyle name="Normal 2" xfId="2"/>
    <cellStyle name="Percent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.xml"/><Relationship Id="rId3" Type="http://schemas.openxmlformats.org/officeDocument/2006/relationships/revisionLog" Target="revisionLog11.xml"/><Relationship Id="rId7" Type="http://schemas.openxmlformats.org/officeDocument/2006/relationships/revisionLog" Target="revisionLog12.xml"/><Relationship Id="rId2" Type="http://schemas.openxmlformats.org/officeDocument/2006/relationships/revisionLog" Target="revisionLog2.xml"/><Relationship Id="rId1" Type="http://schemas.openxmlformats.org/officeDocument/2006/relationships/revisionLog" Target="revisionLog111.xml"/><Relationship Id="rId6" Type="http://schemas.openxmlformats.org/officeDocument/2006/relationships/revisionLog" Target="revisionLog121.xml"/><Relationship Id="rId5" Type="http://schemas.openxmlformats.org/officeDocument/2006/relationships/revisionLog" Target="revisionLog1211.xml"/><Relationship Id="rId4" Type="http://schemas.openxmlformats.org/officeDocument/2006/relationships/revisionLog" Target="revisionLog12111.xml"/></Relationships>
</file>

<file path=xl/revisions/revisionHeaders.xml><?xml version="1.0" encoding="utf-8"?>
<headers xmlns="http://schemas.openxmlformats.org/spreadsheetml/2006/main" xmlns:r="http://schemas.openxmlformats.org/officeDocument/2006/relationships" guid="{A815701F-7FAA-4A32-BBC3-A696D188BD61}" diskRevisions="1" revisionId="33" version="7">
  <header guid="{48523BDC-7F89-4EFB-B6A1-E585E5382FEB}" dateTime="2012-10-29T15:13:11" maxSheetId="2" userName="imf0080" r:id="rId1">
    <sheetIdMap count="1">
      <sheetId val="1"/>
    </sheetIdMap>
  </header>
  <header guid="{C5BA714E-6F76-4476-963D-04108C47C386}" dateTime="2012-10-29T19:41:47" maxSheetId="2" userName="imf0080" r:id="rId2" minRId="1" maxRId="10">
    <sheetIdMap count="1">
      <sheetId val="1"/>
    </sheetIdMap>
  </header>
  <header guid="{79682507-79D1-415E-9F1F-CDF4174CAF21}" dateTime="2012-10-29T19:42:09" maxSheetId="2" userName="imf0080" r:id="rId3">
    <sheetIdMap count="1">
      <sheetId val="1"/>
    </sheetIdMap>
  </header>
  <header guid="{605C2C4F-B06B-46B8-B54D-BFFD4EEAE169}" dateTime="2012-10-30T13:30:54" maxSheetId="2" userName="imf0080" r:id="rId4" minRId="12" maxRId="23">
    <sheetIdMap count="1">
      <sheetId val="1"/>
    </sheetIdMap>
  </header>
  <header guid="{EA3F19F8-CE3B-4280-B891-71F14FC7F605}" dateTime="2012-10-30T14:08:13" maxSheetId="2" userName="imf0080" r:id="rId5" minRId="25" maxRId="28">
    <sheetIdMap count="1">
      <sheetId val="1"/>
    </sheetIdMap>
  </header>
  <header guid="{DEAB02FD-EF2D-416C-BDF0-CFF048BF555F}" dateTime="2012-10-31T19:13:56" maxSheetId="2" userName="imf0080" r:id="rId6" minRId="30">
    <sheetIdMap count="1">
      <sheetId val="1"/>
    </sheetIdMap>
  </header>
  <header guid="{49F7596E-29EE-49EB-8A0A-35C20CF96FEC}" dateTime="2012-10-31T19:20:43" maxSheetId="2" userName="imf0080" r:id="rId7">
    <sheetIdMap count="1">
      <sheetId val="1"/>
    </sheetIdMap>
  </header>
  <header guid="{A815701F-7FAA-4A32-BBC3-A696D188BD61}" dateTime="2012-10-31T19:28:49" maxSheetId="2" userName="imfrajesh" r:id="rId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dn rId="0" localSheetId="1" customView="1" name="Z_A16F9336_67EB_472C_96B3_4331AD4E3AE9_.wvu.Cols" hidden="1" oldHidden="1">
    <formula>Sheet1!$T:$Z</formula>
  </rdn>
  <rcv guid="{A16F9336-67EB-472C-96B3-4331AD4E3AE9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v guid="{7272061E-E329-4A0B-B713-8C4CC4E3968F}" action="delete"/>
  <rdn rId="0" localSheetId="1" customView="1" name="Z_7272061E_E329_4A0B_B713_8C4CC4E3968F_.wvu.Cols" hidden="1" oldHidden="1">
    <formula>Sheet1!$T:$Z</formula>
    <oldFormula>Sheet1!$T:$Z</oldFormula>
  </rdn>
  <rcv guid="{7272061E-E329-4A0B-B713-8C4CC4E3968F}" action="add"/>
</revisions>
</file>

<file path=xl/revisions/revisionLog111.xml><?xml version="1.0" encoding="utf-8"?>
<revisions xmlns="http://schemas.openxmlformats.org/spreadsheetml/2006/main" xmlns:r="http://schemas.openxmlformats.org/officeDocument/2006/relationships"/>
</file>

<file path=xl/revisions/revisionLog12.xml><?xml version="1.0" encoding="utf-8"?>
<revisions xmlns="http://schemas.openxmlformats.org/spreadsheetml/2006/main" xmlns:r="http://schemas.openxmlformats.org/officeDocument/2006/relationships">
  <rfmt sheetId="1" sqref="J63">
    <dxf>
      <fill>
        <patternFill patternType="none">
          <bgColor auto="1"/>
        </patternFill>
      </fill>
    </dxf>
  </rfmt>
  <rcv guid="{7272061E-E329-4A0B-B713-8C4CC4E3968F}" action="delete"/>
  <rdn rId="0" localSheetId="1" customView="1" name="Z_7272061E_E329_4A0B_B713_8C4CC4E3968F_.wvu.Cols" hidden="1" oldHidden="1">
    <formula>Sheet1!$T:$Z</formula>
    <oldFormula>Sheet1!$T:$Z</oldFormula>
  </rdn>
  <rcv guid="{7272061E-E329-4A0B-B713-8C4CC4E3968F}" action="add"/>
</revisions>
</file>

<file path=xl/revisions/revisionLog121.xml><?xml version="1.0" encoding="utf-8"?>
<revisions xmlns="http://schemas.openxmlformats.org/spreadsheetml/2006/main" xmlns:r="http://schemas.openxmlformats.org/officeDocument/2006/relationships">
  <rcmt sheetId="1" cell="C122" guid="{00000000-0000-0000-0000-000000000000}" action="delete" author="imf0080"/>
  <rcc rId="30" sId="1">
    <oc r="C122" t="inlineStr">
      <is>
        <t>c) Development during the period under review : Nil</t>
      </is>
    </oc>
    <nc r="C122" t="inlineStr">
      <is>
        <t>c) Devolvement, if any, during the period under review : Nil</t>
      </is>
    </nc>
  </rcc>
  <rcv guid="{7272061E-E329-4A0B-B713-8C4CC4E3968F}" action="delete"/>
  <rdn rId="0" localSheetId="1" customView="1" name="Z_7272061E_E329_4A0B_B713_8C4CC4E3968F_.wvu.Cols" hidden="1" oldHidden="1">
    <formula>Sheet1!$T:$Z</formula>
    <oldFormula>Sheet1!$T:$Z</oldFormula>
  </rdn>
  <rcv guid="{7272061E-E329-4A0B-B713-8C4CC4E3968F}" action="add"/>
</revisions>
</file>

<file path=xl/revisions/revisionLog1211.xml><?xml version="1.0" encoding="utf-8"?>
<revisions xmlns="http://schemas.openxmlformats.org/spreadsheetml/2006/main" xmlns:r="http://schemas.openxmlformats.org/officeDocument/2006/relationships">
  <rcc rId="25" sId="1">
    <oc r="C91" t="inlineStr">
      <is>
        <t>* For liquid scheme calculations are done as on 30 Sep 2012</t>
      </is>
    </oc>
    <nc r="C91" t="inlineStr">
      <is>
        <t>* For IDBI liquid Fund, scheme calculations are done as on 30 Sep 2012. However, the benchmark returns are as on September 28, 2012.</t>
      </is>
    </nc>
  </rcc>
  <rcc rId="26" sId="1" odxf="1" dxf="1" numFmtId="14">
    <oc r="H63">
      <v>8.6900000000000005E-2</v>
    </oc>
    <nc r="H63">
      <v>8.6499999999999994E-2</v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27" sId="1" numFmtId="14">
    <oc r="H66">
      <v>8.1600000000000006E-2</v>
    </oc>
    <nc r="H66">
      <v>8.14E-2</v>
    </nc>
  </rcc>
  <rcc rId="28" sId="1" numFmtId="14">
    <oc r="J63">
      <v>0.104798934887071</v>
    </oc>
    <nc r="J63">
      <v>0.106</v>
    </nc>
  </rcc>
  <rcv guid="{7272061E-E329-4A0B-B713-8C4CC4E3968F}" action="delete"/>
  <rdn rId="0" localSheetId="1" customView="1" name="Z_7272061E_E329_4A0B_B713_8C4CC4E3968F_.wvu.Cols" hidden="1" oldHidden="1">
    <formula>Sheet1!$T:$Z</formula>
    <oldFormula>Sheet1!$T:$Z</oldFormula>
  </rdn>
  <rcv guid="{7272061E-E329-4A0B-B713-8C4CC4E3968F}" action="add"/>
</revisions>
</file>

<file path=xl/revisions/revisionLog12111.xml><?xml version="1.0" encoding="utf-8"?>
<revisions xmlns="http://schemas.openxmlformats.org/spreadsheetml/2006/main" xmlns:r="http://schemas.openxmlformats.org/officeDocument/2006/relationships">
  <rcmt sheetId="1" cell="H55" guid="{00000000-0000-0000-0000-000000000000}" action="delete" author="imf0080"/>
  <rcmt sheetId="1" cell="G53" guid="{00000000-0000-0000-0000-000000000000}" action="delete" author="imf0080"/>
  <rcmt sheetId="1" cell="H53" guid="{00000000-0000-0000-0000-000000000000}" action="delete" author="imf0080"/>
  <rcmt sheetId="1" cell="D53" guid="{00000000-0000-0000-0000-000000000000}" action="delete" author="imf0080"/>
  <rcmt sheetId="1" cell="E53" guid="{00000000-0000-0000-0000-000000000000}" action="delete" author="imf0080"/>
  <rcmt sheetId="1" cell="E55" guid="{00000000-0000-0000-0000-000000000000}" action="delete" author="imf0080"/>
  <rcmt sheetId="1" cell="G55" guid="{00000000-0000-0000-0000-000000000000}" action="delete" author="imf0080"/>
  <rcmt sheetId="1" cell="D55" guid="{00000000-0000-0000-0000-000000000000}" action="delete" author="imf0080"/>
  <rcmt sheetId="1" cell="F58" guid="{00000000-0000-0000-0000-000000000000}" action="delete" author="imf0080"/>
  <rcc rId="12" sId="1">
    <oc r="K61" t="inlineStr">
      <is>
        <t>CRISIL Short Term Bond 
Fund Index</t>
      </is>
    </oc>
    <nc r="K61" t="inlineStr">
      <is>
        <t>CRISIL Short Term 
Debt Index (earlier known as CRISIL Short Term Bond 
Fund Index)</t>
      </is>
    </nc>
  </rcc>
  <rcc rId="13" sId="1">
    <oc r="L61" t="inlineStr">
      <is>
        <t>CRISIL Short Term Bond 
Fund Index</t>
      </is>
    </oc>
    <nc r="L61" t="inlineStr">
      <is>
        <t>CRISIL Short Term 
Debt Index (earlier known as CRISIL Short Term Bond 
Fund Index)</t>
      </is>
    </nc>
  </rcc>
  <rcc rId="14" sId="1">
    <oc r="N61" t="inlineStr">
      <is>
        <t>CRISIL Short Term Bond 
Fund Index</t>
      </is>
    </oc>
    <nc r="N61" t="inlineStr">
      <is>
        <t>CRISIL Short Term 
Debt Index (earlier known as CRISIL Short Term Bond 
Fund Index)</t>
      </is>
    </nc>
  </rcc>
  <rcmt sheetId="1" cell="N61" guid="{00000000-0000-0000-0000-000000000000}" action="delete" author="imf0080"/>
  <rcc rId="15" sId="1">
    <oc r="O61" t="inlineStr">
      <is>
        <t>CRISIL Short Term Bond 
Fund Index</t>
      </is>
    </oc>
    <nc r="O61" t="inlineStr">
      <is>
        <t>CRISIL Short Term 
Debt Index (earlier known as CRISIL Short Term Bond 
Fund Index)</t>
      </is>
    </nc>
  </rcc>
  <rcc rId="16" sId="1">
    <oc r="P61" t="inlineStr">
      <is>
        <t>CRISIL Short Term Bond 
Fund Index</t>
      </is>
    </oc>
    <nc r="P61" t="inlineStr">
      <is>
        <t>CRISIL Short Term 
Debt Index (earlier known as CRISIL Short Term Bond 
Fund Index)</t>
      </is>
    </nc>
  </rcc>
  <rcc rId="17" sId="1">
    <oc r="Q61" t="inlineStr">
      <is>
        <t>CRISIL Short Term Bond 
Fund Index</t>
      </is>
    </oc>
    <nc r="Q61" t="inlineStr">
      <is>
        <t>CRISIL Short Term 
Debt Index (earlier known as CRISIL Short Term Bond 
Fund Index)</t>
      </is>
    </nc>
  </rcc>
  <rcc rId="18" sId="1">
    <oc r="R61" t="inlineStr">
      <is>
        <t>CRISIL Short Term Bond 
Fund Index</t>
      </is>
    </oc>
    <nc r="R61" t="inlineStr">
      <is>
        <t>CRISIL Short Term 
Debt Index (earlier known as CRISIL Short Term Bond 
Fund Index)</t>
      </is>
    </nc>
  </rcc>
  <rcc rId="19" sId="1">
    <oc r="S61" t="inlineStr">
      <is>
        <t>CRISIL Short Term Bond 
Fund Index</t>
      </is>
    </oc>
    <nc r="S61" t="inlineStr">
      <is>
        <t>CRISIL Short Term 
Debt Index (earlier known as CRISIL Short Term Bond 
Fund Index)</t>
      </is>
    </nc>
  </rcc>
  <rfmt sheetId="1" sqref="H63">
    <dxf>
      <fill>
        <patternFill patternType="solid">
          <bgColor rgb="FFFFFF00"/>
        </patternFill>
      </fill>
    </dxf>
  </rfmt>
  <rfmt sheetId="1" sqref="J63">
    <dxf>
      <fill>
        <patternFill patternType="solid">
          <bgColor rgb="FFFFFF00"/>
        </patternFill>
      </fill>
    </dxf>
  </rfmt>
  <rcc rId="20" sId="1">
    <oc r="D3" t="inlineStr">
      <is>
        <t xml:space="preserve">IDBI NIFTY 
INDEX FUND </t>
      </is>
    </oc>
    <nc r="D3" t="inlineStr">
      <is>
        <t>IDBI NIFTY 
INDEX FUND $</t>
      </is>
    </nc>
  </rcc>
  <rcc rId="21" sId="1">
    <oc r="E3" t="inlineStr">
      <is>
        <t xml:space="preserve">IDBI NIFTY 
JUNIOR INDEX FUND </t>
      </is>
    </oc>
    <nc r="E3" t="inlineStr">
      <is>
        <t>IDBI NIFTY 
JUNIOR INDEX FUND $</t>
      </is>
    </nc>
  </rcc>
  <rcc rId="22" sId="1">
    <oc r="F3" t="inlineStr">
      <is>
        <t>IDBI INDIA TOP 100 EQUITY FUND</t>
      </is>
    </oc>
    <nc r="F3" t="inlineStr">
      <is>
        <t>IDBI INDIA TOP 100 EQUITY FUND$</t>
      </is>
    </nc>
  </rcc>
  <rcc rId="23" sId="1">
    <nc r="C88" t="inlineStr">
      <is>
        <t>$ NAV And Net assets at 28 Sep 12 as 29 &amp; 30 Sep 12 was non-business day for these schemes</t>
      </is>
    </nc>
  </rcc>
  <rcv guid="{7272061E-E329-4A0B-B713-8C4CC4E3968F}" action="delete"/>
  <rdn rId="0" localSheetId="1" customView="1" name="Z_7272061E_E329_4A0B_B713_8C4CC4E3968F_.wvu.Cols" hidden="1" oldHidden="1">
    <formula>Sheet1!$T:$Z</formula>
    <oldFormula>Sheet1!$T:$Z</oldFormula>
  </rdn>
  <rcv guid="{7272061E-E329-4A0B-B713-8C4CC4E3968F}" action="add"/>
</revisions>
</file>

<file path=xl/revisions/revisionLog2.xml><?xml version="1.0" encoding="utf-8"?>
<revisions xmlns="http://schemas.openxmlformats.org/spreadsheetml/2006/main" xmlns:r="http://schemas.openxmlformats.org/officeDocument/2006/relationships">
  <rcc rId="1" sId="1">
    <nc r="B45">
      <v>5.6</v>
    </nc>
  </rcc>
  <rcc rId="2" sId="1">
    <oc r="C46" t="inlineStr">
      <is>
        <t>Total income (5.1 to 5.5) [Rs. in crores]</t>
      </is>
    </oc>
    <nc r="C46" t="inlineStr">
      <is>
        <t>Total income (5.1 to 5.6) [Rs. in crores]</t>
      </is>
    </nc>
  </rcc>
  <rcc rId="3" sId="1">
    <oc r="C54" t="inlineStr">
      <is>
        <t xml:space="preserve">Compounded annualised yield in the case of schemes in existence for more than </t>
      </is>
    </oc>
    <nc r="C54" t="inlineStr">
      <is>
        <t>Compounded annualised yield in the case of schemes in existence for more than 1 year</t>
      </is>
    </nc>
  </rcc>
  <rcc rId="4" sId="1">
    <oc r="C88" t="inlineStr">
      <is>
        <t>$ NAV And Net assets at 28 Sep 12 as 29 &amp; 30 Sep 12 was non-business day for these schemes</t>
      </is>
    </oc>
    <nc r="C88"/>
  </rcc>
  <rcc rId="5" sId="1" numFmtId="20">
    <oc r="M59">
      <v>40939</v>
    </oc>
    <nc r="M59">
      <v>40960</v>
    </nc>
  </rcc>
  <rcc rId="6" sId="1">
    <oc r="C69" t="inlineStr">
      <is>
        <t>IDBI Asset Management Co Ltd</t>
      </is>
    </oc>
    <nc r="C69" t="inlineStr">
      <is>
        <t>IDBI Asset Management Ltd</t>
      </is>
    </nc>
  </rcc>
  <rcc rId="7" sId="1">
    <oc r="C72" t="inlineStr">
      <is>
        <t>IDBI Trustee Co Ltd</t>
      </is>
    </oc>
    <nc r="C72" t="inlineStr">
      <is>
        <t>IDBI MF Trustee Co Ltd</t>
      </is>
    </nc>
  </rcc>
  <rcmt sheetId="1" cell="C60" guid="{00000000-0000-0000-0000-000000000000}" action="delete" author="imf0080"/>
  <rcc rId="8" sId="1">
    <oc r="C87" t="inlineStr">
      <is>
        <t>### from allotment date of the fund. Wherever the Scheme is more than 1 year, the return is Componded annualised</t>
      </is>
    </oc>
    <nc r="C87" t="inlineStr">
      <is>
        <t>### from allotment date of the fund. Wherever the Scheme is more than 1 year, the return is Componded annualised. Otherwise Absolute.</t>
      </is>
    </nc>
  </rcc>
  <rcmt sheetId="1" cell="M60" guid="{00000000-0000-0000-0000-000000000000}" action="delete" author="imf0080"/>
  <rrc rId="9" sId="1" eol="1" ref="A328:XFD328" action="insertRow">
    <undo index="0" exp="area" ref3D="1" dr="$T$1:$Z$65536" dn="Z_7272061E_E329_4A0B_B713_8C4CC4E3968F_.wvu.Cols" sId="1"/>
  </rrc>
  <rfmt sheetId="1" sqref="C328" start="0" length="0">
    <dxf>
      <alignment vertical="top" wrapText="1" readingOrder="0"/>
    </dxf>
  </rfmt>
  <rcc rId="10" sId="1" odxf="1" dxf="1">
    <nc r="C328" t="inlineStr">
      <is>
        <t xml:space="preserve">9.Total investments made in foreign securities by schemes -Nil
</t>
      </is>
    </nc>
    <ndxf>
      <font>
        <sz val="10"/>
        <color indexed="8"/>
        <name val="Times New Roman"/>
        <scheme val="none"/>
      </font>
      <alignment horizontal="left" wrapText="0" readingOrder="0"/>
    </ndxf>
  </rcc>
  <rcmt sheetId="1" cell="G55" guid="{32D2BA41-B9EB-4A88-9A11-505A1159927F}" author="imf0080" newLength="14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28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"/>
    </sheetView>
  </sheetViews>
  <sheetFormatPr defaultRowHeight="15"/>
  <cols>
    <col min="1" max="1" width="1.85546875" style="1" bestFit="1" customWidth="1"/>
    <col min="2" max="2" width="7.28515625" style="1" bestFit="1" customWidth="1"/>
    <col min="3" max="3" width="99.5703125" style="1" customWidth="1"/>
    <col min="4" max="4" width="22.7109375" style="1" bestFit="1" customWidth="1"/>
    <col min="5" max="5" width="23.140625" style="1" customWidth="1"/>
    <col min="6" max="6" width="17.85546875" style="1" bestFit="1" customWidth="1"/>
    <col min="7" max="8" width="19.42578125" style="1" bestFit="1" customWidth="1"/>
    <col min="9" max="9" width="23.42578125" style="1" customWidth="1"/>
    <col min="10" max="10" width="16.85546875" style="1" customWidth="1"/>
    <col min="11" max="11" width="20.140625" style="1" bestFit="1" customWidth="1"/>
    <col min="12" max="12" width="20.28515625" style="1" bestFit="1" customWidth="1"/>
    <col min="13" max="13" width="26.85546875" style="71" customWidth="1"/>
    <col min="14" max="14" width="21.28515625" style="63" customWidth="1"/>
    <col min="15" max="15" width="20.42578125" style="63" customWidth="1"/>
    <col min="16" max="16" width="22.7109375" style="63" customWidth="1"/>
    <col min="17" max="17" width="20.140625" style="63" bestFit="1" customWidth="1"/>
    <col min="18" max="18" width="24.42578125" style="63" customWidth="1"/>
    <col min="19" max="19" width="26.28515625" style="63" customWidth="1"/>
    <col min="20" max="20" width="9.85546875" style="1" hidden="1" customWidth="1"/>
    <col min="21" max="26" width="9.140625" style="1" hidden="1" customWidth="1"/>
    <col min="27" max="27" width="19.42578125" style="63" customWidth="1"/>
    <col min="28" max="28" width="18.85546875" style="63" customWidth="1"/>
    <col min="29" max="16384" width="9.140625" style="1"/>
  </cols>
  <sheetData>
    <row r="1" spans="2:28" s="86" customFormat="1" ht="15.75" customHeight="1">
      <c r="B1" s="85" t="s">
        <v>97</v>
      </c>
      <c r="C1" s="85"/>
      <c r="D1" s="85"/>
      <c r="E1" s="85"/>
      <c r="F1" s="85"/>
      <c r="G1" s="85"/>
      <c r="H1" s="85"/>
      <c r="I1" s="85"/>
      <c r="J1" s="85"/>
      <c r="M1" s="70"/>
      <c r="N1" s="87"/>
      <c r="O1" s="87"/>
      <c r="P1" s="87"/>
      <c r="Q1" s="87"/>
      <c r="R1" s="87"/>
      <c r="S1" s="87"/>
      <c r="AA1" s="87"/>
      <c r="AB1" s="87"/>
    </row>
    <row r="2" spans="2:28" s="86" customFormat="1" ht="15.75" thickBot="1">
      <c r="B2" s="88"/>
      <c r="C2" s="88"/>
      <c r="D2" s="88"/>
      <c r="E2" s="88"/>
      <c r="F2" s="88"/>
      <c r="G2" s="88"/>
      <c r="H2" s="88"/>
      <c r="I2" s="88"/>
      <c r="J2" s="88"/>
      <c r="M2" s="71"/>
      <c r="N2" s="89"/>
      <c r="O2" s="89"/>
      <c r="P2" s="89"/>
      <c r="Q2" s="89"/>
      <c r="R2" s="89"/>
      <c r="S2" s="89"/>
      <c r="AA2" s="89"/>
      <c r="AB2" s="89"/>
    </row>
    <row r="3" spans="2:28" ht="45.75" thickBot="1">
      <c r="B3" s="3" t="s">
        <v>0</v>
      </c>
      <c r="C3" s="4" t="s">
        <v>1</v>
      </c>
      <c r="D3" s="5" t="s">
        <v>238</v>
      </c>
      <c r="E3" s="5" t="s">
        <v>239</v>
      </c>
      <c r="F3" s="5" t="s">
        <v>240</v>
      </c>
      <c r="G3" s="6" t="s">
        <v>108</v>
      </c>
      <c r="H3" s="5" t="s">
        <v>88</v>
      </c>
      <c r="I3" s="5" t="s">
        <v>90</v>
      </c>
      <c r="J3" s="5" t="s">
        <v>89</v>
      </c>
      <c r="K3" s="5" t="s">
        <v>112</v>
      </c>
      <c r="L3" s="5" t="s">
        <v>113</v>
      </c>
      <c r="M3" s="79" t="s">
        <v>114</v>
      </c>
      <c r="N3" s="64" t="s">
        <v>115</v>
      </c>
      <c r="O3" s="64" t="s">
        <v>116</v>
      </c>
      <c r="P3" s="64" t="s">
        <v>117</v>
      </c>
      <c r="Q3" s="64" t="s">
        <v>118</v>
      </c>
      <c r="R3" s="64" t="s">
        <v>119</v>
      </c>
      <c r="S3" s="67" t="s">
        <v>120</v>
      </c>
      <c r="T3" s="68"/>
      <c r="U3" s="68"/>
      <c r="V3" s="68"/>
      <c r="W3" s="68"/>
      <c r="X3" s="68"/>
      <c r="Y3" s="68"/>
      <c r="Z3" s="68"/>
      <c r="AA3" s="67" t="s">
        <v>121</v>
      </c>
      <c r="AB3" s="67" t="s">
        <v>122</v>
      </c>
    </row>
    <row r="4" spans="2:28" ht="15" customHeight="1">
      <c r="B4" s="7">
        <v>1.1000000000000001</v>
      </c>
      <c r="C4" s="8" t="s">
        <v>2</v>
      </c>
      <c r="D4" s="91">
        <v>139.84344262599998</v>
      </c>
      <c r="E4" s="91">
        <v>59.800058136000004</v>
      </c>
      <c r="F4" s="30">
        <v>0</v>
      </c>
      <c r="G4" s="91">
        <v>1065.9987994999999</v>
      </c>
      <c r="H4" s="91">
        <v>416.27174609999992</v>
      </c>
      <c r="I4" s="91">
        <v>22.765947174999997</v>
      </c>
      <c r="J4" s="91">
        <v>112.60880353900001</v>
      </c>
      <c r="K4" s="38">
        <v>0</v>
      </c>
      <c r="L4" s="38">
        <v>0</v>
      </c>
      <c r="M4" s="72">
        <v>131.76133849600001</v>
      </c>
      <c r="N4" s="170">
        <v>29.680563070000002</v>
      </c>
      <c r="O4" s="170">
        <v>36.682470000000002</v>
      </c>
      <c r="P4" s="170">
        <v>135.352128892</v>
      </c>
      <c r="Q4" s="170">
        <v>63.111556122999993</v>
      </c>
      <c r="R4" s="170">
        <v>51.017865751000002</v>
      </c>
      <c r="S4" s="170">
        <v>40.383413718999996</v>
      </c>
      <c r="T4" s="171">
        <v>3.21976</v>
      </c>
      <c r="U4" s="171">
        <v>0</v>
      </c>
      <c r="V4" s="171"/>
      <c r="W4" s="171"/>
      <c r="X4" s="171"/>
      <c r="Y4" s="171"/>
      <c r="Z4" s="171"/>
      <c r="AA4" s="170">
        <v>3.22</v>
      </c>
      <c r="AB4" s="58">
        <v>0</v>
      </c>
    </row>
    <row r="5" spans="2:28" ht="15" customHeight="1">
      <c r="B5" s="7">
        <v>1.2</v>
      </c>
      <c r="C5" s="8" t="s">
        <v>3</v>
      </c>
      <c r="D5" s="30">
        <v>144.08104737799999</v>
      </c>
      <c r="E5" s="30">
        <v>55.330817717000002</v>
      </c>
      <c r="F5" s="30">
        <v>42.303622337</v>
      </c>
      <c r="G5" s="30">
        <v>2630.9528403999998</v>
      </c>
      <c r="H5" s="30">
        <v>512.24116739999999</v>
      </c>
      <c r="I5" s="30">
        <v>219.48467133599999</v>
      </c>
      <c r="J5" s="30">
        <v>95.572978238999994</v>
      </c>
      <c r="K5" s="30">
        <v>85.322130024000003</v>
      </c>
      <c r="L5" s="30">
        <v>48.600981897999993</v>
      </c>
      <c r="M5" s="72">
        <v>247.86126595899995</v>
      </c>
      <c r="N5" s="65">
        <v>29.680563070000002</v>
      </c>
      <c r="O5" s="58">
        <v>36.682470000000002</v>
      </c>
      <c r="P5" s="58">
        <v>135.352128892</v>
      </c>
      <c r="Q5" s="58">
        <v>63.111556122999993</v>
      </c>
      <c r="R5" s="58">
        <v>51.017865751000002</v>
      </c>
      <c r="S5" s="58">
        <v>40.383413718999996</v>
      </c>
      <c r="T5" s="41">
        <v>5.4997600000000002</v>
      </c>
      <c r="U5" s="41">
        <v>91.467637246999999</v>
      </c>
      <c r="V5" s="41"/>
      <c r="W5" s="41"/>
      <c r="X5" s="41"/>
      <c r="Y5" s="41"/>
      <c r="Z5" s="41"/>
      <c r="AA5" s="58">
        <v>5.5</v>
      </c>
      <c r="AB5" s="58">
        <v>91.467637246999999</v>
      </c>
    </row>
    <row r="6" spans="2:28" ht="15" customHeight="1">
      <c r="B6" s="7">
        <v>2</v>
      </c>
      <c r="C6" s="8" t="s">
        <v>4</v>
      </c>
      <c r="D6" s="46">
        <f t="shared" ref="D6:L6" si="0">+D8-D5</f>
        <v>8.9296253889999946</v>
      </c>
      <c r="E6" s="30">
        <f t="shared" si="0"/>
        <v>-7.4215551580000039</v>
      </c>
      <c r="F6" s="30">
        <f t="shared" si="0"/>
        <v>5.9501846960000009</v>
      </c>
      <c r="G6" s="30">
        <f t="shared" si="0"/>
        <v>317.50943503600047</v>
      </c>
      <c r="H6" s="30">
        <f t="shared" si="0"/>
        <v>28.308646032999945</v>
      </c>
      <c r="I6" s="30">
        <f t="shared" si="0"/>
        <v>16.551994411000038</v>
      </c>
      <c r="J6" s="30">
        <f t="shared" si="0"/>
        <v>7.7117608500000046</v>
      </c>
      <c r="K6" s="30">
        <f t="shared" si="0"/>
        <v>3.6951004229999995</v>
      </c>
      <c r="L6" s="30">
        <f t="shared" si="0"/>
        <v>1.8097423410000033</v>
      </c>
      <c r="M6" s="73">
        <f t="shared" ref="M6:S6" si="1">+M8-M5</f>
        <v>14.799908938000016</v>
      </c>
      <c r="N6" s="58">
        <f t="shared" si="1"/>
        <v>2.3051975739999975</v>
      </c>
      <c r="O6" s="58">
        <f t="shared" si="1"/>
        <v>2.7218562739999967</v>
      </c>
      <c r="P6" s="58">
        <f t="shared" si="1"/>
        <v>8.8678081409999834</v>
      </c>
      <c r="Q6" s="58">
        <f t="shared" si="1"/>
        <v>4.141800166000003</v>
      </c>
      <c r="R6" s="58">
        <f t="shared" si="1"/>
        <v>2.9591219200000012</v>
      </c>
      <c r="S6" s="58">
        <f t="shared" si="1"/>
        <v>2.5527567410000032</v>
      </c>
      <c r="T6" s="41"/>
      <c r="U6" s="41"/>
      <c r="V6" s="41"/>
      <c r="W6" s="41"/>
      <c r="X6" s="41"/>
      <c r="Y6" s="41"/>
      <c r="Z6" s="41"/>
      <c r="AA6" s="58">
        <f>+AA8-AA5</f>
        <v>167.20125549699998</v>
      </c>
      <c r="AB6" s="58">
        <f>+AB8-AB5</f>
        <v>2.9293163859999964</v>
      </c>
    </row>
    <row r="7" spans="2:28" ht="15" customHeight="1">
      <c r="B7" s="7">
        <v>3.1</v>
      </c>
      <c r="C7" s="8" t="s">
        <v>5</v>
      </c>
      <c r="D7" s="46">
        <v>137.41</v>
      </c>
      <c r="E7" s="30">
        <v>48.912561212999996</v>
      </c>
      <c r="F7" s="30">
        <v>0</v>
      </c>
      <c r="G7" s="30">
        <v>1185.505927833</v>
      </c>
      <c r="H7" s="30">
        <v>431.65491436721589</v>
      </c>
      <c r="I7" s="30">
        <v>23.439848803000007</v>
      </c>
      <c r="J7" s="30">
        <v>117.71521379299999</v>
      </c>
      <c r="K7" s="30">
        <v>6.9421553049999982</v>
      </c>
      <c r="L7" s="30">
        <v>59.263189254999993</v>
      </c>
      <c r="M7" s="72">
        <v>133.36181405420004</v>
      </c>
      <c r="N7" s="58">
        <v>30.480149978000004</v>
      </c>
      <c r="O7" s="58">
        <v>37.5</v>
      </c>
      <c r="P7" s="58">
        <v>136.72624829200001</v>
      </c>
      <c r="Q7" s="58">
        <v>63.679937361</v>
      </c>
      <c r="R7" s="58">
        <v>51.076809934000011</v>
      </c>
      <c r="S7" s="58">
        <v>40.655757714000003</v>
      </c>
      <c r="T7" s="41"/>
      <c r="U7" s="41"/>
      <c r="V7" s="41"/>
      <c r="W7" s="41"/>
      <c r="X7" s="41"/>
      <c r="Y7" s="41"/>
      <c r="Z7" s="41"/>
      <c r="AA7" s="58">
        <v>91.790557504999995</v>
      </c>
      <c r="AB7" s="58">
        <v>0</v>
      </c>
    </row>
    <row r="8" spans="2:28" s="52" customFormat="1" ht="15" customHeight="1">
      <c r="B8" s="80">
        <v>3.2</v>
      </c>
      <c r="C8" s="94" t="s">
        <v>6</v>
      </c>
      <c r="D8" s="46">
        <v>153.01067276699999</v>
      </c>
      <c r="E8" s="46">
        <v>47.909262558999998</v>
      </c>
      <c r="F8" s="46">
        <v>48.253807033000001</v>
      </c>
      <c r="G8" s="46">
        <v>2948.4622754360003</v>
      </c>
      <c r="H8" s="46">
        <v>540.54981343299994</v>
      </c>
      <c r="I8" s="46">
        <v>236.03666574700003</v>
      </c>
      <c r="J8" s="46">
        <v>103.284739089</v>
      </c>
      <c r="K8" s="46">
        <v>89.017230447000003</v>
      </c>
      <c r="L8" s="46">
        <v>50.410724238999997</v>
      </c>
      <c r="M8" s="168">
        <v>262.66117489699997</v>
      </c>
      <c r="N8" s="120">
        <v>31.985760643999999</v>
      </c>
      <c r="O8" s="120">
        <v>39.404326273999999</v>
      </c>
      <c r="P8" s="120">
        <v>144.21993703299998</v>
      </c>
      <c r="Q8" s="120">
        <v>67.253356288999996</v>
      </c>
      <c r="R8" s="120">
        <v>53.976987671000003</v>
      </c>
      <c r="S8" s="120">
        <v>42.93617046</v>
      </c>
      <c r="T8" s="83"/>
      <c r="U8" s="83"/>
      <c r="V8" s="83"/>
      <c r="W8" s="83"/>
      <c r="X8" s="83"/>
      <c r="Y8" s="83"/>
      <c r="Z8" s="83"/>
      <c r="AA8" s="120">
        <v>172.70125549699998</v>
      </c>
      <c r="AB8" s="120">
        <v>94.396953632999995</v>
      </c>
    </row>
    <row r="9" spans="2:28" ht="15" customHeight="1">
      <c r="B9" s="7">
        <v>4.0999999999999996</v>
      </c>
      <c r="C9" s="8" t="s">
        <v>79</v>
      </c>
      <c r="D9" s="10"/>
      <c r="E9" s="10"/>
      <c r="F9" s="10"/>
      <c r="G9" s="10"/>
      <c r="H9" s="10"/>
      <c r="I9" s="10"/>
      <c r="J9" s="10"/>
      <c r="K9" s="10"/>
      <c r="L9" s="10"/>
      <c r="T9" s="41"/>
      <c r="U9" s="41"/>
      <c r="V9" s="41"/>
      <c r="W9" s="41"/>
      <c r="X9" s="41"/>
      <c r="Y9" s="41"/>
      <c r="Z9" s="41"/>
    </row>
    <row r="10" spans="2:28" ht="15" customHeight="1">
      <c r="B10" s="7"/>
      <c r="C10" s="8" t="s">
        <v>7</v>
      </c>
      <c r="D10" s="10">
        <v>9.9663000000000004</v>
      </c>
      <c r="E10" s="10">
        <v>8.1795000000000009</v>
      </c>
      <c r="F10" s="30">
        <v>0</v>
      </c>
      <c r="G10" s="10">
        <v>1151.1866</v>
      </c>
      <c r="H10" s="10">
        <v>1144.4728</v>
      </c>
      <c r="I10" s="38">
        <v>10.964600000000001</v>
      </c>
      <c r="J10" s="10">
        <v>10.7239</v>
      </c>
      <c r="K10" s="10">
        <v>10.6525</v>
      </c>
      <c r="L10" s="10">
        <v>11.0861</v>
      </c>
      <c r="M10" s="74">
        <v>10.119400000000001</v>
      </c>
      <c r="N10" s="59">
        <v>10.2677</v>
      </c>
      <c r="O10" s="59">
        <v>10.2194</v>
      </c>
      <c r="P10" s="59">
        <v>10.099</v>
      </c>
      <c r="Q10" s="59">
        <v>10.0875</v>
      </c>
      <c r="R10" s="59">
        <v>10.008900000000001</v>
      </c>
      <c r="S10" s="59">
        <v>10.0649</v>
      </c>
      <c r="T10" s="41"/>
      <c r="U10" s="41"/>
      <c r="V10" s="41"/>
      <c r="W10" s="41"/>
      <c r="X10" s="41"/>
      <c r="Y10" s="41"/>
      <c r="Z10" s="41"/>
      <c r="AA10" s="59">
        <v>2850.9238999999998</v>
      </c>
      <c r="AB10" s="59">
        <v>0</v>
      </c>
    </row>
    <row r="11" spans="2:28" ht="15" customHeight="1">
      <c r="B11" s="7"/>
      <c r="C11" s="8" t="s">
        <v>8</v>
      </c>
      <c r="D11" s="10">
        <v>9.5053999999999998</v>
      </c>
      <c r="E11" s="10">
        <v>8.1795000000000009</v>
      </c>
      <c r="F11" s="30">
        <v>0</v>
      </c>
      <c r="G11" s="30">
        <v>0</v>
      </c>
      <c r="H11" s="30">
        <v>0</v>
      </c>
      <c r="I11" s="38">
        <v>0</v>
      </c>
      <c r="J11" s="38">
        <v>0</v>
      </c>
      <c r="K11" s="10">
        <v>10.6525</v>
      </c>
      <c r="L11" s="10">
        <v>11.0861</v>
      </c>
      <c r="M11" s="74">
        <v>0</v>
      </c>
      <c r="N11" s="59">
        <v>10.2677</v>
      </c>
      <c r="O11" s="59">
        <v>0</v>
      </c>
      <c r="P11" s="59">
        <v>10.099</v>
      </c>
      <c r="Q11" s="59">
        <v>10.0875</v>
      </c>
      <c r="R11" s="59">
        <v>10.008900000000001</v>
      </c>
      <c r="S11" s="59">
        <v>10.0649</v>
      </c>
      <c r="T11" s="41"/>
      <c r="U11" s="41"/>
      <c r="V11" s="41"/>
      <c r="W11" s="41"/>
      <c r="X11" s="41"/>
      <c r="Y11" s="41"/>
      <c r="Z11" s="41"/>
      <c r="AA11" s="59">
        <v>0</v>
      </c>
      <c r="AB11" s="59">
        <v>0</v>
      </c>
    </row>
    <row r="12" spans="2:28" ht="15" customHeight="1">
      <c r="B12" s="7"/>
      <c r="C12" s="8" t="s">
        <v>9</v>
      </c>
      <c r="D12" s="30">
        <v>0</v>
      </c>
      <c r="E12" s="30">
        <v>0</v>
      </c>
      <c r="F12" s="30">
        <v>0</v>
      </c>
      <c r="G12" s="10">
        <v>1000</v>
      </c>
      <c r="H12" s="10">
        <v>1000</v>
      </c>
      <c r="I12" s="38">
        <v>0</v>
      </c>
      <c r="J12" s="38">
        <v>0</v>
      </c>
      <c r="K12" s="38">
        <v>0</v>
      </c>
      <c r="L12" s="38">
        <v>0</v>
      </c>
      <c r="M12" s="74">
        <v>0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41"/>
      <c r="U12" s="41"/>
      <c r="V12" s="41"/>
      <c r="W12" s="41"/>
      <c r="X12" s="41"/>
      <c r="Y12" s="41"/>
      <c r="Z12" s="41"/>
      <c r="AA12" s="59">
        <v>0</v>
      </c>
      <c r="AB12" s="59">
        <v>0</v>
      </c>
    </row>
    <row r="13" spans="2:28" ht="15" customHeight="1">
      <c r="B13" s="7"/>
      <c r="C13" s="8" t="s">
        <v>10</v>
      </c>
      <c r="D13" s="30">
        <v>0</v>
      </c>
      <c r="E13" s="30">
        <v>0</v>
      </c>
      <c r="F13" s="30">
        <v>0</v>
      </c>
      <c r="G13" s="10">
        <v>1001.9416</v>
      </c>
      <c r="H13" s="10">
        <v>1002.8581</v>
      </c>
      <c r="I13" s="38">
        <v>10.069800000000001</v>
      </c>
      <c r="J13" s="38">
        <v>0</v>
      </c>
      <c r="K13" s="38">
        <v>0</v>
      </c>
      <c r="L13" s="38">
        <v>0</v>
      </c>
      <c r="M13" s="74">
        <v>0</v>
      </c>
      <c r="N13" s="59">
        <v>0</v>
      </c>
      <c r="O13" s="59">
        <v>0</v>
      </c>
      <c r="P13" s="59">
        <v>0</v>
      </c>
      <c r="Q13" s="59">
        <v>0</v>
      </c>
      <c r="R13" s="59">
        <v>0</v>
      </c>
      <c r="S13" s="59">
        <v>0</v>
      </c>
      <c r="T13" s="41"/>
      <c r="U13" s="41"/>
      <c r="V13" s="41"/>
      <c r="W13" s="41"/>
      <c r="X13" s="41"/>
      <c r="Y13" s="41"/>
      <c r="Z13" s="41"/>
      <c r="AA13" s="59">
        <v>0</v>
      </c>
      <c r="AB13" s="59">
        <v>0</v>
      </c>
    </row>
    <row r="14" spans="2:28" ht="15" customHeight="1">
      <c r="B14" s="7"/>
      <c r="C14" s="8" t="s">
        <v>11</v>
      </c>
      <c r="D14" s="30">
        <v>0</v>
      </c>
      <c r="E14" s="30">
        <v>0</v>
      </c>
      <c r="F14" s="30">
        <v>0</v>
      </c>
      <c r="G14" s="10">
        <v>1001.4509</v>
      </c>
      <c r="H14" s="10">
        <v>1001.0853</v>
      </c>
      <c r="I14" s="38">
        <v>10.071</v>
      </c>
      <c r="J14" s="10">
        <v>10.2104</v>
      </c>
      <c r="K14" s="38">
        <v>0</v>
      </c>
      <c r="L14" s="38">
        <v>0</v>
      </c>
      <c r="M14" s="74">
        <v>0</v>
      </c>
      <c r="N14" s="59">
        <v>0</v>
      </c>
      <c r="O14" s="59">
        <v>0</v>
      </c>
      <c r="P14" s="59">
        <v>0</v>
      </c>
      <c r="Q14" s="59">
        <v>0</v>
      </c>
      <c r="R14" s="59">
        <v>0</v>
      </c>
      <c r="S14" s="59">
        <v>0</v>
      </c>
      <c r="T14" s="41"/>
      <c r="U14" s="41"/>
      <c r="V14" s="41"/>
      <c r="W14" s="41"/>
      <c r="X14" s="41"/>
      <c r="Y14" s="41"/>
      <c r="Z14" s="41"/>
      <c r="AA14" s="59">
        <v>0</v>
      </c>
      <c r="AB14" s="59">
        <v>0</v>
      </c>
    </row>
    <row r="15" spans="2:28" ht="15" customHeight="1">
      <c r="B15" s="7"/>
      <c r="C15" s="8" t="s">
        <v>78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43">
        <v>0</v>
      </c>
      <c r="J15" s="10">
        <v>10.379799999999999</v>
      </c>
      <c r="K15" s="30">
        <v>0</v>
      </c>
      <c r="L15" s="38">
        <v>0</v>
      </c>
      <c r="M15" s="71">
        <v>10.119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41"/>
      <c r="U15" s="41"/>
      <c r="V15" s="41"/>
      <c r="W15" s="41"/>
      <c r="X15" s="41"/>
      <c r="Y15" s="41"/>
      <c r="Z15" s="41"/>
      <c r="AA15" s="59">
        <v>0</v>
      </c>
      <c r="AB15" s="59">
        <v>0</v>
      </c>
    </row>
    <row r="16" spans="2:28" ht="15" customHeight="1">
      <c r="B16" s="7"/>
      <c r="C16" s="8" t="s">
        <v>96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8">
        <v>0</v>
      </c>
      <c r="M16" s="71">
        <v>10.119400000000001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41"/>
      <c r="U16" s="41"/>
      <c r="V16" s="41"/>
      <c r="W16" s="41"/>
      <c r="X16" s="41"/>
      <c r="Y16" s="41"/>
      <c r="Z16" s="41"/>
      <c r="AA16" s="59">
        <v>0</v>
      </c>
      <c r="AB16" s="59">
        <v>0</v>
      </c>
    </row>
    <row r="17" spans="1:28" ht="15" customHeight="1">
      <c r="B17" s="7">
        <v>4.2</v>
      </c>
      <c r="C17" s="8" t="s">
        <v>12</v>
      </c>
      <c r="D17" s="9"/>
      <c r="E17" s="9"/>
      <c r="F17" s="9"/>
      <c r="G17" s="9"/>
      <c r="H17" s="9"/>
      <c r="I17" s="9"/>
      <c r="J17" s="9"/>
      <c r="K17" s="9"/>
      <c r="L17" s="9"/>
      <c r="T17" s="41"/>
      <c r="U17" s="41"/>
      <c r="V17" s="41"/>
      <c r="W17" s="41"/>
      <c r="X17" s="41"/>
      <c r="Y17" s="41"/>
      <c r="Z17" s="41"/>
    </row>
    <row r="18" spans="1:28" ht="15" customHeight="1">
      <c r="B18" s="7"/>
      <c r="C18" s="8" t="s">
        <v>7</v>
      </c>
      <c r="D18" s="10">
        <v>10.7768</v>
      </c>
      <c r="E18" s="10">
        <v>8.6586999999999996</v>
      </c>
      <c r="F18" s="10">
        <v>11.4065102779401</v>
      </c>
      <c r="G18" s="10">
        <v>1206.8400999999999</v>
      </c>
      <c r="H18" s="10">
        <v>1199.8145999999999</v>
      </c>
      <c r="I18" s="10">
        <v>11.5176</v>
      </c>
      <c r="J18" s="10">
        <v>11.291</v>
      </c>
      <c r="K18" s="10">
        <v>10.4331</v>
      </c>
      <c r="L18" s="10">
        <v>10.372400000000001</v>
      </c>
      <c r="M18" s="75">
        <v>10.597200000000001</v>
      </c>
      <c r="N18" s="60">
        <v>10.7767</v>
      </c>
      <c r="O18" s="60">
        <v>10.742100000000001</v>
      </c>
      <c r="P18" s="60">
        <v>10.655200000000001</v>
      </c>
      <c r="Q18" s="60">
        <v>10.6563</v>
      </c>
      <c r="R18" s="90">
        <v>10.58</v>
      </c>
      <c r="S18" s="60">
        <v>10.632099999999999</v>
      </c>
      <c r="T18" s="41"/>
      <c r="U18" s="41"/>
      <c r="V18" s="41"/>
      <c r="W18" s="41"/>
      <c r="X18" s="41"/>
      <c r="Y18" s="41"/>
      <c r="Z18" s="41"/>
      <c r="AA18" s="63">
        <v>3140.1599000000001</v>
      </c>
      <c r="AB18" s="63">
        <v>10.3203</v>
      </c>
    </row>
    <row r="19" spans="1:28" ht="15" customHeight="1">
      <c r="B19" s="7"/>
      <c r="C19" s="8" t="s">
        <v>8</v>
      </c>
      <c r="D19" s="10">
        <v>10.2784</v>
      </c>
      <c r="E19" s="10">
        <v>8.6586999999999996</v>
      </c>
      <c r="F19" s="10">
        <v>11.4067520847541</v>
      </c>
      <c r="G19" s="30">
        <v>0</v>
      </c>
      <c r="H19" s="30">
        <v>0</v>
      </c>
      <c r="I19" s="30">
        <v>0</v>
      </c>
      <c r="J19" s="30">
        <v>0</v>
      </c>
      <c r="K19" s="10">
        <v>10.4331</v>
      </c>
      <c r="L19" s="10">
        <v>10.372400000000001</v>
      </c>
      <c r="M19" s="76">
        <v>0</v>
      </c>
      <c r="N19" s="60">
        <v>10.7767</v>
      </c>
      <c r="O19" s="61">
        <v>0</v>
      </c>
      <c r="P19" s="60">
        <v>10.655200000000001</v>
      </c>
      <c r="Q19" s="60">
        <v>10.6563</v>
      </c>
      <c r="R19" s="90">
        <v>10.58</v>
      </c>
      <c r="S19" s="60">
        <v>10.632099999999999</v>
      </c>
      <c r="T19" s="41"/>
      <c r="U19" s="41"/>
      <c r="V19" s="41"/>
      <c r="W19" s="41"/>
      <c r="X19" s="41"/>
      <c r="Y19" s="41"/>
      <c r="Z19" s="41"/>
      <c r="AA19" s="61">
        <v>0</v>
      </c>
      <c r="AB19" s="61">
        <v>0</v>
      </c>
    </row>
    <row r="20" spans="1:28" ht="15" customHeight="1">
      <c r="B20" s="7"/>
      <c r="C20" s="8" t="s">
        <v>9</v>
      </c>
      <c r="D20" s="30">
        <v>0</v>
      </c>
      <c r="E20" s="30">
        <v>0</v>
      </c>
      <c r="F20" s="30">
        <v>0</v>
      </c>
      <c r="G20" s="10">
        <v>1000.0326</v>
      </c>
      <c r="H20" s="10">
        <v>1000.4591</v>
      </c>
      <c r="I20" s="30">
        <v>0</v>
      </c>
      <c r="J20" s="30">
        <v>0</v>
      </c>
      <c r="K20" s="30">
        <v>0</v>
      </c>
      <c r="L20" s="30">
        <v>0</v>
      </c>
      <c r="M20" s="76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41"/>
      <c r="U20" s="41"/>
      <c r="V20" s="41"/>
      <c r="W20" s="41"/>
      <c r="X20" s="41"/>
      <c r="Y20" s="41"/>
      <c r="Z20" s="41"/>
      <c r="AA20" s="61">
        <v>0</v>
      </c>
      <c r="AB20" s="61">
        <v>0</v>
      </c>
    </row>
    <row r="21" spans="1:28" ht="15" customHeight="1">
      <c r="B21" s="7"/>
      <c r="C21" s="8" t="s">
        <v>10</v>
      </c>
      <c r="D21" s="30">
        <v>0</v>
      </c>
      <c r="E21" s="30">
        <v>0</v>
      </c>
      <c r="F21" s="30">
        <v>0</v>
      </c>
      <c r="G21" s="10">
        <v>1000.22</v>
      </c>
      <c r="H21" s="10">
        <v>1003.9356</v>
      </c>
      <c r="I21" s="10">
        <v>10.103999999999999</v>
      </c>
      <c r="J21" s="30">
        <v>0</v>
      </c>
      <c r="K21" s="30">
        <v>0</v>
      </c>
      <c r="L21" s="30">
        <v>0</v>
      </c>
      <c r="M21" s="76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41"/>
      <c r="U21" s="41"/>
      <c r="V21" s="41"/>
      <c r="W21" s="41"/>
      <c r="X21" s="41"/>
      <c r="Y21" s="41"/>
      <c r="Z21" s="41"/>
      <c r="AA21" s="61">
        <v>0</v>
      </c>
      <c r="AB21" s="61">
        <v>0</v>
      </c>
    </row>
    <row r="22" spans="1:28" ht="15" customHeight="1">
      <c r="B22" s="7"/>
      <c r="C22" s="8" t="s">
        <v>11</v>
      </c>
      <c r="D22" s="30">
        <v>0</v>
      </c>
      <c r="E22" s="30">
        <v>0</v>
      </c>
      <c r="F22" s="30">
        <v>0</v>
      </c>
      <c r="G22" s="10">
        <v>1001.178</v>
      </c>
      <c r="H22" s="10">
        <v>1004.365</v>
      </c>
      <c r="I22" s="10">
        <v>10.115399999999999</v>
      </c>
      <c r="J22" s="10">
        <v>10.4297</v>
      </c>
      <c r="K22" s="30">
        <v>0</v>
      </c>
      <c r="L22" s="30">
        <v>0</v>
      </c>
      <c r="M22" s="76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41"/>
      <c r="U22" s="41"/>
      <c r="V22" s="41"/>
      <c r="W22" s="41"/>
      <c r="X22" s="41"/>
      <c r="Y22" s="41"/>
      <c r="Z22" s="41"/>
      <c r="AA22" s="61">
        <v>0</v>
      </c>
      <c r="AB22" s="61">
        <v>0</v>
      </c>
    </row>
    <row r="23" spans="1:28" ht="15" customHeight="1">
      <c r="B23" s="7"/>
      <c r="C23" s="8" t="s">
        <v>78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10">
        <v>10.5145</v>
      </c>
      <c r="K23" s="30">
        <v>0</v>
      </c>
      <c r="L23" s="30">
        <v>0</v>
      </c>
      <c r="M23" s="71">
        <v>10.596299999999999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41"/>
      <c r="U23" s="41"/>
      <c r="V23" s="41"/>
      <c r="W23" s="41"/>
      <c r="X23" s="41"/>
      <c r="Y23" s="41"/>
      <c r="Z23" s="41"/>
      <c r="AA23" s="61">
        <v>0</v>
      </c>
      <c r="AB23" s="61">
        <v>0</v>
      </c>
    </row>
    <row r="24" spans="1:28" ht="15" customHeight="1">
      <c r="B24" s="7"/>
      <c r="C24" s="8" t="s">
        <v>96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54" t="s">
        <v>95</v>
      </c>
      <c r="K24" s="30">
        <v>0</v>
      </c>
      <c r="L24" s="30">
        <v>0</v>
      </c>
      <c r="M24" s="71">
        <v>10.5969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41"/>
      <c r="U24" s="41"/>
      <c r="V24" s="41"/>
      <c r="W24" s="41"/>
      <c r="X24" s="41"/>
      <c r="Y24" s="41"/>
      <c r="Z24" s="41"/>
      <c r="AA24" s="61">
        <v>0</v>
      </c>
      <c r="AB24" s="61">
        <v>0</v>
      </c>
    </row>
    <row r="25" spans="1:28" ht="15" customHeight="1">
      <c r="B25" s="7">
        <v>4.3</v>
      </c>
      <c r="C25" s="8" t="s">
        <v>13</v>
      </c>
      <c r="D25" s="9"/>
      <c r="E25" s="9"/>
      <c r="F25" s="9"/>
      <c r="G25" s="9"/>
      <c r="H25" s="9"/>
      <c r="I25" s="9"/>
      <c r="J25" s="9"/>
      <c r="K25" s="9"/>
      <c r="L25" s="9"/>
      <c r="T25" s="41"/>
      <c r="U25" s="41"/>
      <c r="V25" s="41"/>
      <c r="W25" s="41"/>
      <c r="X25" s="41"/>
      <c r="Y25" s="41"/>
      <c r="Z25" s="41"/>
    </row>
    <row r="26" spans="1:28" ht="15" customHeight="1">
      <c r="B26" s="11" t="s">
        <v>14</v>
      </c>
      <c r="C26" s="12" t="s">
        <v>15</v>
      </c>
      <c r="D26" s="9"/>
      <c r="E26" s="9"/>
      <c r="F26" s="9"/>
      <c r="G26" s="9"/>
      <c r="H26" s="9"/>
      <c r="I26" s="9"/>
      <c r="J26" s="9"/>
      <c r="K26" s="9"/>
      <c r="L26" s="9"/>
      <c r="T26" s="41"/>
      <c r="U26" s="41"/>
      <c r="V26" s="41"/>
      <c r="W26" s="41"/>
      <c r="X26" s="41"/>
      <c r="Y26" s="41"/>
      <c r="Z26" s="41"/>
    </row>
    <row r="27" spans="1:28" ht="15" customHeight="1">
      <c r="B27" s="11"/>
      <c r="C27" s="8" t="s">
        <v>8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76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41"/>
      <c r="U27" s="41"/>
      <c r="V27" s="41"/>
      <c r="W27" s="41"/>
      <c r="X27" s="41"/>
      <c r="Y27" s="41"/>
      <c r="Z27" s="41"/>
      <c r="AA27" s="61">
        <v>0</v>
      </c>
      <c r="AB27" s="61">
        <v>0</v>
      </c>
    </row>
    <row r="28" spans="1:28" s="41" customFormat="1" ht="15" customHeight="1">
      <c r="A28" s="1"/>
      <c r="B28" s="11"/>
      <c r="C28" s="8" t="s">
        <v>9</v>
      </c>
      <c r="D28" s="30">
        <v>0</v>
      </c>
      <c r="E28" s="30">
        <v>0</v>
      </c>
      <c r="F28" s="30">
        <v>0</v>
      </c>
      <c r="G28" s="38">
        <v>37.148099999999999</v>
      </c>
      <c r="H28" s="38">
        <v>41.219799999999999</v>
      </c>
      <c r="I28" s="30">
        <v>0</v>
      </c>
      <c r="J28" s="30">
        <v>0</v>
      </c>
      <c r="K28" s="30">
        <v>0</v>
      </c>
      <c r="L28" s="30">
        <v>0</v>
      </c>
      <c r="M28" s="76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AA28" s="61">
        <v>0</v>
      </c>
      <c r="AB28" s="61">
        <v>0</v>
      </c>
    </row>
    <row r="29" spans="1:28" s="41" customFormat="1" ht="15" customHeight="1">
      <c r="A29" s="1"/>
      <c r="B29" s="11"/>
      <c r="C29" s="8" t="s">
        <v>10</v>
      </c>
      <c r="D29" s="30">
        <v>0</v>
      </c>
      <c r="E29" s="30">
        <v>0</v>
      </c>
      <c r="F29" s="30">
        <v>0</v>
      </c>
      <c r="G29" s="43">
        <v>38.565400000000004</v>
      </c>
      <c r="H29" s="43">
        <v>39.92369999999999</v>
      </c>
      <c r="I29" s="38">
        <v>0.38079999999999997</v>
      </c>
      <c r="J29" s="30">
        <v>0</v>
      </c>
      <c r="K29" s="30">
        <v>0</v>
      </c>
      <c r="L29" s="30">
        <v>0</v>
      </c>
      <c r="M29" s="76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AA29" s="61">
        <v>0</v>
      </c>
      <c r="AB29" s="61">
        <v>0</v>
      </c>
    </row>
    <row r="30" spans="1:28" ht="15" customHeight="1">
      <c r="B30" s="11"/>
      <c r="C30" s="8" t="s">
        <v>11</v>
      </c>
      <c r="D30" s="30">
        <v>0</v>
      </c>
      <c r="E30" s="30">
        <v>0</v>
      </c>
      <c r="F30" s="30">
        <v>0</v>
      </c>
      <c r="G30" s="43">
        <v>37.531799999999997</v>
      </c>
      <c r="H30" s="43">
        <v>38.899300000000004</v>
      </c>
      <c r="I30" s="38">
        <v>0.39879999999999999</v>
      </c>
      <c r="J30" s="38">
        <v>0.28179999999999999</v>
      </c>
      <c r="K30" s="30">
        <v>0</v>
      </c>
      <c r="L30" s="30">
        <v>0</v>
      </c>
      <c r="M30" s="76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41"/>
      <c r="U30" s="41"/>
      <c r="V30" s="41"/>
      <c r="W30" s="41"/>
      <c r="X30" s="41"/>
      <c r="Y30" s="41"/>
      <c r="Z30" s="41"/>
      <c r="AA30" s="61">
        <v>0</v>
      </c>
      <c r="AB30" s="61">
        <v>0</v>
      </c>
    </row>
    <row r="31" spans="1:28" ht="15" customHeight="1">
      <c r="B31" s="11"/>
      <c r="C31" s="8" t="s">
        <v>78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8">
        <v>0.3523</v>
      </c>
      <c r="K31" s="30">
        <v>0</v>
      </c>
      <c r="L31" s="30">
        <v>0</v>
      </c>
      <c r="M31" s="76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41"/>
      <c r="U31" s="41"/>
      <c r="V31" s="41"/>
      <c r="W31" s="41"/>
      <c r="X31" s="41"/>
      <c r="Y31" s="41"/>
      <c r="Z31" s="41"/>
      <c r="AA31" s="61">
        <v>0</v>
      </c>
      <c r="AB31" s="61">
        <v>0</v>
      </c>
    </row>
    <row r="32" spans="1:28" ht="15" customHeight="1">
      <c r="B32" s="11"/>
      <c r="C32" s="8" t="s">
        <v>96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55" t="s">
        <v>95</v>
      </c>
      <c r="K32" s="30">
        <v>0</v>
      </c>
      <c r="L32" s="30">
        <v>0</v>
      </c>
      <c r="M32" s="76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41"/>
      <c r="U32" s="41"/>
      <c r="V32" s="41"/>
      <c r="W32" s="41"/>
      <c r="X32" s="41"/>
      <c r="Y32" s="41"/>
      <c r="Z32" s="41"/>
      <c r="AA32" s="61">
        <v>0</v>
      </c>
      <c r="AB32" s="61">
        <v>0</v>
      </c>
    </row>
    <row r="33" spans="2:28" ht="15" customHeight="1">
      <c r="B33" s="11" t="s">
        <v>16</v>
      </c>
      <c r="C33" s="12" t="s">
        <v>17</v>
      </c>
      <c r="D33" s="9"/>
      <c r="E33" s="9"/>
      <c r="F33" s="9"/>
      <c r="G33" s="10"/>
      <c r="H33" s="9"/>
      <c r="I33" s="9"/>
      <c r="J33" s="9"/>
      <c r="K33" s="9"/>
      <c r="L33" s="9"/>
      <c r="T33" s="41"/>
      <c r="U33" s="41"/>
      <c r="V33" s="41"/>
      <c r="W33" s="41"/>
      <c r="X33" s="41"/>
      <c r="Y33" s="41"/>
      <c r="Z33" s="41"/>
    </row>
    <row r="34" spans="2:28" ht="15" customHeight="1">
      <c r="B34" s="7"/>
      <c r="C34" s="8" t="s">
        <v>8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76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41"/>
      <c r="U34" s="41"/>
      <c r="V34" s="41"/>
      <c r="W34" s="41"/>
      <c r="X34" s="41"/>
      <c r="Y34" s="41"/>
      <c r="Z34" s="41"/>
      <c r="AA34" s="61">
        <v>0</v>
      </c>
      <c r="AB34" s="61">
        <v>0</v>
      </c>
    </row>
    <row r="35" spans="2:28" ht="15" customHeight="1">
      <c r="B35" s="7"/>
      <c r="C35" s="8" t="s">
        <v>9</v>
      </c>
      <c r="D35" s="30">
        <v>0</v>
      </c>
      <c r="E35" s="30">
        <v>0</v>
      </c>
      <c r="F35" s="30">
        <v>0</v>
      </c>
      <c r="G35" s="10">
        <v>35.632100000000015</v>
      </c>
      <c r="H35" s="10">
        <v>35.329499999999989</v>
      </c>
      <c r="I35" s="30">
        <v>0</v>
      </c>
      <c r="J35" s="30">
        <v>0</v>
      </c>
      <c r="K35" s="30">
        <v>0</v>
      </c>
      <c r="L35" s="30">
        <v>0</v>
      </c>
      <c r="M35" s="76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41"/>
      <c r="U35" s="41"/>
      <c r="V35" s="41"/>
      <c r="W35" s="41"/>
      <c r="X35" s="41"/>
      <c r="Y35" s="41"/>
      <c r="Z35" s="41"/>
      <c r="AA35" s="61">
        <v>0</v>
      </c>
      <c r="AB35" s="61">
        <v>0</v>
      </c>
    </row>
    <row r="36" spans="2:28" ht="15" customHeight="1">
      <c r="B36" s="7"/>
      <c r="C36" s="8" t="s">
        <v>10</v>
      </c>
      <c r="D36" s="30">
        <v>0</v>
      </c>
      <c r="E36" s="30">
        <v>0</v>
      </c>
      <c r="F36" s="30">
        <v>0</v>
      </c>
      <c r="G36" s="10">
        <v>36.990899999999996</v>
      </c>
      <c r="H36" s="10">
        <v>34.219099999999997</v>
      </c>
      <c r="I36" s="44">
        <v>0.32649999999999996</v>
      </c>
      <c r="J36" s="30">
        <v>0</v>
      </c>
      <c r="K36" s="30">
        <v>0</v>
      </c>
      <c r="L36" s="30">
        <v>0</v>
      </c>
      <c r="M36" s="76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41"/>
      <c r="U36" s="41"/>
      <c r="V36" s="41"/>
      <c r="W36" s="41"/>
      <c r="X36" s="41"/>
      <c r="Y36" s="41"/>
      <c r="Z36" s="41"/>
      <c r="AA36" s="61">
        <v>0</v>
      </c>
      <c r="AB36" s="61">
        <v>0</v>
      </c>
    </row>
    <row r="37" spans="2:28" ht="15" customHeight="1">
      <c r="B37" s="7"/>
      <c r="C37" s="8" t="s">
        <v>11</v>
      </c>
      <c r="D37" s="30">
        <v>0</v>
      </c>
      <c r="E37" s="30">
        <v>0</v>
      </c>
      <c r="F37" s="30">
        <v>0</v>
      </c>
      <c r="G37" s="10">
        <v>35.999400000000001</v>
      </c>
      <c r="H37" s="10">
        <v>33.340499999999999</v>
      </c>
      <c r="I37" s="44">
        <v>0.34179999999999999</v>
      </c>
      <c r="J37" s="38">
        <v>0.24180000000000001</v>
      </c>
      <c r="K37" s="30">
        <v>0</v>
      </c>
      <c r="L37" s="30">
        <v>0</v>
      </c>
      <c r="M37" s="76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41"/>
      <c r="U37" s="41"/>
      <c r="V37" s="41"/>
      <c r="W37" s="41"/>
      <c r="X37" s="41"/>
      <c r="Y37" s="41"/>
      <c r="Z37" s="41"/>
      <c r="AA37" s="61">
        <v>0</v>
      </c>
      <c r="AB37" s="61">
        <v>0</v>
      </c>
    </row>
    <row r="38" spans="2:28" ht="15" customHeight="1">
      <c r="B38" s="7"/>
      <c r="C38" s="8" t="s">
        <v>78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8">
        <v>0.30209999999999998</v>
      </c>
      <c r="K38" s="30">
        <v>0</v>
      </c>
      <c r="L38" s="30">
        <v>0</v>
      </c>
      <c r="M38" s="76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41"/>
      <c r="U38" s="41"/>
      <c r="V38" s="41"/>
      <c r="W38" s="41"/>
      <c r="X38" s="41"/>
      <c r="Y38" s="41"/>
      <c r="Z38" s="41"/>
      <c r="AA38" s="61">
        <v>0</v>
      </c>
      <c r="AB38" s="61">
        <v>0</v>
      </c>
    </row>
    <row r="39" spans="2:28" ht="15" customHeight="1">
      <c r="B39" s="7"/>
      <c r="C39" s="8" t="s">
        <v>96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55" t="s">
        <v>95</v>
      </c>
      <c r="K39" s="30">
        <v>0</v>
      </c>
      <c r="L39" s="30">
        <v>0</v>
      </c>
      <c r="M39" s="76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41"/>
      <c r="U39" s="41"/>
      <c r="V39" s="41"/>
      <c r="W39" s="41"/>
      <c r="X39" s="41"/>
      <c r="Y39" s="41"/>
      <c r="Z39" s="41"/>
      <c r="AA39" s="61">
        <v>0</v>
      </c>
      <c r="AB39" s="61">
        <v>0</v>
      </c>
    </row>
    <row r="40" spans="2:28" ht="15" customHeight="1">
      <c r="B40" s="7">
        <v>5.0999999999999996</v>
      </c>
      <c r="C40" s="13" t="s">
        <v>18</v>
      </c>
      <c r="D40" s="9"/>
      <c r="E40" s="9"/>
      <c r="F40" s="9"/>
      <c r="G40" s="9"/>
      <c r="H40" s="9"/>
      <c r="I40" s="9"/>
      <c r="J40" s="9"/>
      <c r="K40" s="9"/>
      <c r="L40" s="9"/>
      <c r="T40" s="41"/>
      <c r="U40" s="41"/>
      <c r="V40" s="41"/>
      <c r="W40" s="41"/>
      <c r="X40" s="41"/>
      <c r="Y40" s="41"/>
      <c r="Z40" s="41"/>
    </row>
    <row r="41" spans="2:28" ht="15" customHeight="1">
      <c r="B41" s="7">
        <v>5.2</v>
      </c>
      <c r="C41" s="8" t="s">
        <v>19</v>
      </c>
      <c r="D41" s="30">
        <v>1.892323872</v>
      </c>
      <c r="E41" s="30">
        <v>0.47266310999999994</v>
      </c>
      <c r="F41" s="91">
        <v>0.57179840000000004</v>
      </c>
      <c r="G41" s="30">
        <v>0</v>
      </c>
      <c r="H41" s="30">
        <v>0</v>
      </c>
      <c r="I41" s="30">
        <v>0</v>
      </c>
      <c r="J41" s="37">
        <v>0.16656270000000001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</row>
    <row r="42" spans="2:28" ht="15" customHeight="1">
      <c r="B42" s="7">
        <v>5.3</v>
      </c>
      <c r="C42" s="14" t="s">
        <v>20</v>
      </c>
      <c r="D42" s="30">
        <v>8.0128190000000009E-3</v>
      </c>
      <c r="E42" s="37" t="s">
        <v>73</v>
      </c>
      <c r="F42" s="92">
        <v>0.73395147400000005</v>
      </c>
      <c r="G42" s="30">
        <v>157.98374605500001</v>
      </c>
      <c r="H42" s="30">
        <v>33.920334337</v>
      </c>
      <c r="I42" s="30">
        <v>4.2983159759999996</v>
      </c>
      <c r="J42" s="30">
        <v>4.3954603060000013</v>
      </c>
      <c r="K42" s="30">
        <v>3.9388263110000006</v>
      </c>
      <c r="L42" s="30">
        <v>1.707962057</v>
      </c>
      <c r="M42" s="76">
        <v>10.763936935</v>
      </c>
      <c r="N42" s="61">
        <v>1.5397907179999999</v>
      </c>
      <c r="O42" s="61">
        <v>1.7702364830000001</v>
      </c>
      <c r="P42" s="61">
        <v>6.8985657299999987</v>
      </c>
      <c r="Q42" s="61">
        <v>3.4024919030000005</v>
      </c>
      <c r="R42" s="61">
        <v>2.6201760539999999</v>
      </c>
      <c r="S42" s="61">
        <v>2.1528271050000001</v>
      </c>
      <c r="T42" s="41"/>
      <c r="U42" s="41"/>
      <c r="V42" s="41"/>
      <c r="W42" s="41"/>
      <c r="X42" s="41"/>
      <c r="Y42" s="41"/>
      <c r="Z42" s="41"/>
      <c r="AA42" s="61">
        <v>2.7549341999999997E-2</v>
      </c>
      <c r="AB42" s="61">
        <v>4.5618578E-2</v>
      </c>
    </row>
    <row r="43" spans="2:28">
      <c r="B43" s="7">
        <v>5.4</v>
      </c>
      <c r="C43" s="14" t="s">
        <v>21</v>
      </c>
      <c r="D43" s="46">
        <v>-6.2923543999999776E-2</v>
      </c>
      <c r="E43" s="46">
        <v>-1.26541248</v>
      </c>
      <c r="F43" s="91">
        <v>0.58933320600000005</v>
      </c>
      <c r="G43" s="93">
        <v>1.7287900260000002</v>
      </c>
      <c r="H43" s="30">
        <v>0.61711915699999997</v>
      </c>
      <c r="I43" s="37">
        <v>0.20859179</v>
      </c>
      <c r="J43" s="37">
        <v>0.54297546599999991</v>
      </c>
      <c r="K43" s="37">
        <v>0</v>
      </c>
      <c r="L43" s="37" t="s">
        <v>73</v>
      </c>
      <c r="M43" s="76">
        <v>0.77014058600000013</v>
      </c>
      <c r="N43" s="57">
        <v>0</v>
      </c>
      <c r="O43" s="30">
        <v>0</v>
      </c>
      <c r="P43" s="30">
        <v>0</v>
      </c>
      <c r="Q43" s="30">
        <v>0</v>
      </c>
      <c r="R43" s="57" t="s">
        <v>73</v>
      </c>
      <c r="S43" s="30">
        <v>0</v>
      </c>
      <c r="T43" s="41"/>
      <c r="U43" s="41"/>
      <c r="V43" s="41"/>
      <c r="W43" s="41"/>
      <c r="X43" s="41"/>
      <c r="Y43" s="41"/>
      <c r="Z43" s="41"/>
      <c r="AA43" s="61">
        <v>0.76300441299999999</v>
      </c>
      <c r="AB43" s="61">
        <v>0.151533153</v>
      </c>
    </row>
    <row r="44" spans="2:28">
      <c r="B44" s="7">
        <v>5.5</v>
      </c>
      <c r="C44" s="13" t="s">
        <v>22</v>
      </c>
      <c r="D44" s="46">
        <v>0</v>
      </c>
      <c r="E44" s="46">
        <v>1.24</v>
      </c>
      <c r="F44" s="30">
        <v>0</v>
      </c>
      <c r="G44" s="37">
        <v>1.8121471E-2</v>
      </c>
      <c r="H44" s="37">
        <v>0</v>
      </c>
      <c r="I44" s="37">
        <v>1.0176522E-2</v>
      </c>
      <c r="J44" s="37">
        <v>0.95088535799999996</v>
      </c>
      <c r="K44" s="37">
        <v>0</v>
      </c>
      <c r="L44" s="37">
        <v>0</v>
      </c>
      <c r="M44" s="76">
        <v>2.7050238000000001E-2</v>
      </c>
      <c r="N44" s="57" t="s">
        <v>73</v>
      </c>
      <c r="O44" s="30">
        <v>0</v>
      </c>
      <c r="P44" s="30">
        <v>0</v>
      </c>
      <c r="Q44" s="57" t="s">
        <v>73</v>
      </c>
      <c r="R44" s="30">
        <v>0</v>
      </c>
      <c r="S44" s="30">
        <v>0</v>
      </c>
      <c r="T44" s="41"/>
      <c r="U44" s="41"/>
      <c r="V44" s="41"/>
      <c r="W44" s="41"/>
      <c r="X44" s="41"/>
      <c r="Y44" s="41"/>
      <c r="Z44" s="41"/>
      <c r="AA44" s="30">
        <v>0</v>
      </c>
      <c r="AB44" s="30">
        <v>0</v>
      </c>
    </row>
    <row r="45" spans="2:28">
      <c r="B45" s="7">
        <v>5.6</v>
      </c>
      <c r="C45" s="14" t="s">
        <v>23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</row>
    <row r="46" spans="2:28">
      <c r="B46" s="7"/>
      <c r="C46" s="15" t="s">
        <v>232</v>
      </c>
      <c r="D46" s="30">
        <f t="shared" ref="D46:L46" si="2">+SUM(D41:D45)</f>
        <v>1.8374131470000001</v>
      </c>
      <c r="E46" s="30">
        <f t="shared" si="2"/>
        <v>0.44725062999999998</v>
      </c>
      <c r="F46" s="30">
        <f t="shared" si="2"/>
        <v>1.89508308</v>
      </c>
      <c r="G46" s="30">
        <f t="shared" si="2"/>
        <v>159.73065755200003</v>
      </c>
      <c r="H46" s="30">
        <f t="shared" si="2"/>
        <v>34.537453493999998</v>
      </c>
      <c r="I46" s="30">
        <f t="shared" si="2"/>
        <v>4.5170842879999995</v>
      </c>
      <c r="J46" s="30">
        <f t="shared" si="2"/>
        <v>6.0558838300000009</v>
      </c>
      <c r="K46" s="30">
        <f t="shared" si="2"/>
        <v>3.9388263110000006</v>
      </c>
      <c r="L46" s="30">
        <f t="shared" si="2"/>
        <v>1.707962057</v>
      </c>
      <c r="M46" s="76">
        <f t="shared" ref="M46:S46" si="3">+SUM(M41:M45)</f>
        <v>11.561127759</v>
      </c>
      <c r="N46" s="61">
        <f t="shared" si="3"/>
        <v>1.5397907179999999</v>
      </c>
      <c r="O46" s="61">
        <f t="shared" si="3"/>
        <v>1.7702364830000001</v>
      </c>
      <c r="P46" s="61">
        <f t="shared" si="3"/>
        <v>6.8985657299999987</v>
      </c>
      <c r="Q46" s="61">
        <f t="shared" si="3"/>
        <v>3.4024919030000005</v>
      </c>
      <c r="R46" s="61">
        <f t="shared" si="3"/>
        <v>2.6201760539999999</v>
      </c>
      <c r="S46" s="61">
        <f t="shared" si="3"/>
        <v>2.1528271050000001</v>
      </c>
      <c r="T46" s="41"/>
      <c r="U46" s="41"/>
      <c r="V46" s="41"/>
      <c r="W46" s="41"/>
      <c r="X46" s="41"/>
      <c r="Y46" s="41"/>
      <c r="Z46" s="41"/>
      <c r="AA46" s="61">
        <f>+SUM(AA41:AA45)</f>
        <v>0.79055375500000002</v>
      </c>
      <c r="AB46" s="61">
        <f>+SUM(AB41:AB45)</f>
        <v>0.197151731</v>
      </c>
    </row>
    <row r="47" spans="2:28">
      <c r="B47" s="7">
        <v>6</v>
      </c>
      <c r="C47" s="13" t="s">
        <v>24</v>
      </c>
      <c r="D47" s="9"/>
      <c r="E47" s="9"/>
      <c r="F47" s="9"/>
      <c r="G47" s="9"/>
      <c r="H47" s="9"/>
      <c r="I47" s="9"/>
      <c r="J47" s="9"/>
      <c r="K47" s="9"/>
      <c r="L47" s="9"/>
      <c r="T47" s="41"/>
      <c r="U47" s="41"/>
      <c r="V47" s="41"/>
      <c r="W47" s="41"/>
      <c r="X47" s="41"/>
      <c r="Y47" s="41"/>
      <c r="Z47" s="41"/>
    </row>
    <row r="48" spans="2:28" ht="15" customHeight="1">
      <c r="B48" s="7">
        <v>6.1</v>
      </c>
      <c r="C48" s="8" t="s">
        <v>87</v>
      </c>
      <c r="D48" s="30">
        <v>0.54064079300000001</v>
      </c>
      <c r="E48" s="30">
        <v>0.16951555300000001</v>
      </c>
      <c r="F48" s="30">
        <v>0.27414617200000002</v>
      </c>
      <c r="G48" s="30">
        <v>0.821854851</v>
      </c>
      <c r="H48" s="30">
        <v>1.0348930300000001</v>
      </c>
      <c r="I48" s="37">
        <v>0.29469040499999999</v>
      </c>
      <c r="J48" s="30">
        <v>0.73748356399999992</v>
      </c>
      <c r="K48" s="37">
        <v>0.27140244199999997</v>
      </c>
      <c r="L48" s="30">
        <v>9.1856207999999995E-2</v>
      </c>
      <c r="M48" s="76">
        <v>1.199216751</v>
      </c>
      <c r="N48" s="61">
        <v>0.12388875100000001</v>
      </c>
      <c r="O48" s="61">
        <v>8.5776196999999998E-2</v>
      </c>
      <c r="P48" s="58">
        <v>6.9729093999999991E-2</v>
      </c>
      <c r="Q48" s="58">
        <v>2.9239617999999998E-2</v>
      </c>
      <c r="R48" s="58" t="s">
        <v>73</v>
      </c>
      <c r="S48" s="58">
        <v>2.1598448999999999E-2</v>
      </c>
      <c r="T48" s="41"/>
      <c r="U48" s="41"/>
      <c r="V48" s="41"/>
      <c r="W48" s="41"/>
      <c r="X48" s="41"/>
      <c r="Y48" s="41"/>
      <c r="Z48" s="41"/>
      <c r="AA48" s="61">
        <v>0.29462538100000002</v>
      </c>
      <c r="AB48" s="37" t="s">
        <v>73</v>
      </c>
    </row>
    <row r="49" spans="2:28" ht="15" customHeight="1">
      <c r="B49" s="7">
        <v>6.2</v>
      </c>
      <c r="C49" s="8" t="s">
        <v>25</v>
      </c>
      <c r="D49" s="37" t="s">
        <v>73</v>
      </c>
      <c r="E49" s="37" t="s">
        <v>73</v>
      </c>
      <c r="F49" s="37" t="s">
        <v>73</v>
      </c>
      <c r="G49" s="30">
        <v>0.19673127400000001</v>
      </c>
      <c r="H49" s="30">
        <v>3.5294342999999999E-2</v>
      </c>
      <c r="I49" s="37" t="s">
        <v>73</v>
      </c>
      <c r="J49" s="37">
        <v>5.4635320000000001E-3</v>
      </c>
      <c r="K49" s="37" t="s">
        <v>73</v>
      </c>
      <c r="L49" s="37" t="s">
        <v>73</v>
      </c>
      <c r="M49" s="73">
        <v>1.0935255999999999E-2</v>
      </c>
      <c r="N49" s="37" t="s">
        <v>73</v>
      </c>
      <c r="O49" s="37" t="s">
        <v>73</v>
      </c>
      <c r="P49" s="58">
        <v>6.972916E-3</v>
      </c>
      <c r="Q49" s="37" t="s">
        <v>73</v>
      </c>
      <c r="R49" s="37" t="s">
        <v>73</v>
      </c>
      <c r="S49" s="37" t="s">
        <v>73</v>
      </c>
      <c r="T49" s="41"/>
      <c r="U49" s="41"/>
      <c r="V49" s="41"/>
      <c r="W49" s="41"/>
      <c r="X49" s="41"/>
      <c r="Y49" s="41"/>
      <c r="Z49" s="41"/>
      <c r="AA49" s="58">
        <v>5.887242E-3</v>
      </c>
      <c r="AB49" s="37" t="s">
        <v>73</v>
      </c>
    </row>
    <row r="50" spans="2:28" s="52" customFormat="1" ht="15" customHeight="1">
      <c r="B50" s="80">
        <v>6.3</v>
      </c>
      <c r="C50" s="94" t="s">
        <v>26</v>
      </c>
      <c r="D50" s="46">
        <v>1.0812816089999993</v>
      </c>
      <c r="E50" s="46">
        <v>0.33903114400000006</v>
      </c>
      <c r="F50" s="46">
        <v>0.54829234900000012</v>
      </c>
      <c r="G50" s="46">
        <v>2.54</v>
      </c>
      <c r="H50" s="46">
        <v>1.74</v>
      </c>
      <c r="I50" s="53">
        <v>0.64</v>
      </c>
      <c r="J50" s="46">
        <v>1.21</v>
      </c>
      <c r="K50" s="46">
        <v>0.35803118</v>
      </c>
      <c r="L50" s="46">
        <v>0.12525847200000001</v>
      </c>
      <c r="M50" s="118">
        <v>2.1689089939999997</v>
      </c>
      <c r="N50" s="119">
        <v>0.13</v>
      </c>
      <c r="O50" s="119">
        <v>9.5306899999999986E-2</v>
      </c>
      <c r="P50" s="119">
        <v>0.04</v>
      </c>
      <c r="Q50" s="119">
        <v>6.4976926000000004E-2</v>
      </c>
      <c r="R50" s="120">
        <v>1.3032494999999998E-2</v>
      </c>
      <c r="S50" s="120">
        <v>0.04</v>
      </c>
      <c r="T50" s="83"/>
      <c r="U50" s="83"/>
      <c r="V50" s="83"/>
      <c r="W50" s="83"/>
      <c r="X50" s="83"/>
      <c r="Y50" s="83"/>
      <c r="Z50" s="83"/>
      <c r="AA50" s="119">
        <v>0.51057612499999994</v>
      </c>
      <c r="AB50" s="119">
        <v>5.5037343999999995E-2</v>
      </c>
    </row>
    <row r="51" spans="2:28" s="52" customFormat="1" ht="15" customHeight="1">
      <c r="B51" s="80">
        <v>6.4</v>
      </c>
      <c r="C51" s="94" t="s">
        <v>85</v>
      </c>
      <c r="D51" s="47">
        <v>7.4999999999999997E-3</v>
      </c>
      <c r="E51" s="47">
        <v>7.4999999999999997E-3</v>
      </c>
      <c r="F51" s="47">
        <v>1.0200000000000001E-2</v>
      </c>
      <c r="G51" s="47">
        <v>5.0000000000000001E-4</v>
      </c>
      <c r="H51" s="47">
        <v>2.8999999999999998E-3</v>
      </c>
      <c r="I51" s="47">
        <v>6.4999999999999997E-3</v>
      </c>
      <c r="J51" s="47">
        <v>1.35E-2</v>
      </c>
      <c r="K51" s="47">
        <v>6.6E-3</v>
      </c>
      <c r="L51" s="47">
        <v>4.0000000000000001E-3</v>
      </c>
      <c r="M51" s="121">
        <v>1.0999999999999999E-2</v>
      </c>
      <c r="N51" s="122">
        <v>8.0000000000000002E-3</v>
      </c>
      <c r="O51" s="122">
        <v>4.4999999999999997E-3</v>
      </c>
      <c r="P51" s="122">
        <v>1E-3</v>
      </c>
      <c r="Q51" s="123">
        <v>8.9999999999999998E-4</v>
      </c>
      <c r="R51" s="123">
        <v>0</v>
      </c>
      <c r="S51" s="123">
        <v>1E-3</v>
      </c>
      <c r="T51" s="83"/>
      <c r="U51" s="83"/>
      <c r="V51" s="83"/>
      <c r="W51" s="83"/>
      <c r="X51" s="83"/>
      <c r="Y51" s="83"/>
      <c r="Z51" s="83"/>
      <c r="AA51" s="122">
        <v>5.7999999999999996E-3</v>
      </c>
      <c r="AB51" s="122">
        <v>0</v>
      </c>
    </row>
    <row r="52" spans="2:28" s="52" customFormat="1" ht="15" customHeight="1">
      <c r="B52" s="80">
        <v>6.5</v>
      </c>
      <c r="C52" s="81" t="s">
        <v>27</v>
      </c>
      <c r="D52" s="47">
        <v>1.4999999999999999E-2</v>
      </c>
      <c r="E52" s="47">
        <v>1.4999999999999999E-2</v>
      </c>
      <c r="F52" s="47">
        <v>2.0500000000000001E-2</v>
      </c>
      <c r="G52" s="47">
        <v>1.5E-3</v>
      </c>
      <c r="H52" s="47">
        <v>4.8999999999999998E-3</v>
      </c>
      <c r="I52" s="47">
        <v>1.4E-2</v>
      </c>
      <c r="J52" s="47">
        <v>2.23E-2</v>
      </c>
      <c r="K52" s="47">
        <v>8.6999999999999994E-3</v>
      </c>
      <c r="L52" s="47">
        <v>5.4000000000000003E-3</v>
      </c>
      <c r="M52" s="121">
        <v>1.9900000000000001E-2</v>
      </c>
      <c r="N52" s="122">
        <v>8.3999999999999995E-3</v>
      </c>
      <c r="O52" s="122">
        <v>5.0000000000000001E-3</v>
      </c>
      <c r="P52" s="122">
        <v>1.9E-3</v>
      </c>
      <c r="Q52" s="123">
        <v>2E-3</v>
      </c>
      <c r="R52" s="123">
        <v>5.0000000000000001E-4</v>
      </c>
      <c r="S52" s="123">
        <v>1.9E-3</v>
      </c>
      <c r="T52" s="83"/>
      <c r="U52" s="83"/>
      <c r="V52" s="83"/>
      <c r="W52" s="83"/>
      <c r="X52" s="83"/>
      <c r="Y52" s="83"/>
      <c r="Z52" s="83"/>
      <c r="AA52" s="122">
        <v>0.01</v>
      </c>
      <c r="AB52" s="122">
        <v>1.6999999999999999E-3</v>
      </c>
    </row>
    <row r="53" spans="2:28" s="52" customFormat="1" ht="15" customHeight="1">
      <c r="B53" s="80">
        <v>7.1</v>
      </c>
      <c r="C53" s="94" t="s">
        <v>28</v>
      </c>
      <c r="D53" s="47">
        <v>8.1299999999999997E-2</v>
      </c>
      <c r="E53" s="47">
        <v>5.8599999999999999E-2</v>
      </c>
      <c r="F53" s="47" t="s">
        <v>30</v>
      </c>
      <c r="G53" s="47">
        <v>4.8300000000000003E-2</v>
      </c>
      <c r="H53" s="47">
        <v>4.8399999999999999E-2</v>
      </c>
      <c r="I53" s="47">
        <v>5.04E-2</v>
      </c>
      <c r="J53" s="47">
        <v>5.2900000000000003E-2</v>
      </c>
      <c r="K53" s="47" t="s">
        <v>30</v>
      </c>
      <c r="L53" s="47" t="s">
        <v>30</v>
      </c>
      <c r="M53" s="47">
        <v>4.7199999999999999E-2</v>
      </c>
      <c r="N53" s="47">
        <v>4.9599999999999998E-2</v>
      </c>
      <c r="O53" s="47">
        <v>5.11E-2</v>
      </c>
      <c r="P53" s="47">
        <v>5.5100000000000003E-2</v>
      </c>
      <c r="Q53" s="47">
        <v>5.6399999999999999E-2</v>
      </c>
      <c r="R53" s="47">
        <v>5.7099999999999998E-2</v>
      </c>
      <c r="S53" s="47">
        <v>5.6399999999999999E-2</v>
      </c>
      <c r="T53" s="47" t="e">
        <f t="shared" ref="T53:Z53" si="4">+(T18-T10)/T10</f>
        <v>#DIV/0!</v>
      </c>
      <c r="U53" s="47" t="e">
        <f t="shared" si="4"/>
        <v>#DIV/0!</v>
      </c>
      <c r="V53" s="47" t="e">
        <f t="shared" si="4"/>
        <v>#DIV/0!</v>
      </c>
      <c r="W53" s="47" t="e">
        <f t="shared" si="4"/>
        <v>#DIV/0!</v>
      </c>
      <c r="X53" s="47" t="e">
        <f t="shared" si="4"/>
        <v>#DIV/0!</v>
      </c>
      <c r="Y53" s="47" t="e">
        <f t="shared" si="4"/>
        <v>#DIV/0!</v>
      </c>
      <c r="Z53" s="47" t="e">
        <f t="shared" si="4"/>
        <v>#DIV/0!</v>
      </c>
      <c r="AA53" s="47">
        <v>0.10150000000000001</v>
      </c>
      <c r="AB53" s="47" t="s">
        <v>30</v>
      </c>
    </row>
    <row r="54" spans="2:28" s="52" customFormat="1" ht="15" customHeight="1">
      <c r="B54" s="80">
        <v>7.2</v>
      </c>
      <c r="C54" s="81" t="s">
        <v>233</v>
      </c>
      <c r="D54" s="124"/>
      <c r="E54" s="124"/>
      <c r="F54" s="124"/>
      <c r="G54" s="124"/>
      <c r="H54" s="124"/>
      <c r="I54" s="124"/>
      <c r="J54" s="124"/>
      <c r="K54" s="124"/>
      <c r="L54" s="124"/>
      <c r="M54" s="78"/>
      <c r="N54" s="66"/>
      <c r="O54" s="66"/>
      <c r="P54" s="66"/>
      <c r="Q54" s="66"/>
      <c r="R54" s="66"/>
      <c r="S54" s="66"/>
      <c r="T54" s="83"/>
      <c r="U54" s="83"/>
      <c r="V54" s="83"/>
      <c r="W54" s="83"/>
      <c r="X54" s="83"/>
      <c r="Y54" s="83"/>
      <c r="Z54" s="83"/>
      <c r="AA54" s="66"/>
      <c r="AB54" s="66"/>
    </row>
    <row r="55" spans="2:28" s="52" customFormat="1" ht="15" customHeight="1">
      <c r="B55" s="80"/>
      <c r="C55" s="81" t="s">
        <v>29</v>
      </c>
      <c r="D55" s="47">
        <v>0.15229999999999999</v>
      </c>
      <c r="E55" s="47">
        <v>0.1205</v>
      </c>
      <c r="F55" s="47" t="s">
        <v>30</v>
      </c>
      <c r="G55" s="47">
        <v>9.8699999999999996E-2</v>
      </c>
      <c r="H55" s="47">
        <v>9.8100000000000007E-2</v>
      </c>
      <c r="I55" s="117">
        <v>0.1037</v>
      </c>
      <c r="J55" s="47">
        <v>9.2700000000000005E-2</v>
      </c>
      <c r="K55" s="47" t="s">
        <v>30</v>
      </c>
      <c r="L55" s="47" t="s">
        <v>30</v>
      </c>
      <c r="M55" s="47" t="s">
        <v>30</v>
      </c>
      <c r="N55" s="47" t="s">
        <v>30</v>
      </c>
      <c r="O55" s="47" t="s">
        <v>30</v>
      </c>
      <c r="P55" s="47" t="s">
        <v>30</v>
      </c>
      <c r="Q55" s="47" t="s">
        <v>30</v>
      </c>
      <c r="R55" s="47" t="s">
        <v>30</v>
      </c>
      <c r="S55" s="47" t="s">
        <v>30</v>
      </c>
      <c r="T55" s="47"/>
      <c r="U55" s="47"/>
      <c r="V55" s="47"/>
      <c r="W55" s="47"/>
      <c r="X55" s="47"/>
      <c r="Y55" s="47"/>
      <c r="Z55" s="47"/>
      <c r="AA55" s="47" t="s">
        <v>30</v>
      </c>
      <c r="AB55" s="47" t="s">
        <v>30</v>
      </c>
    </row>
    <row r="56" spans="2:28" s="52" customFormat="1" ht="15" customHeight="1">
      <c r="B56" s="80"/>
      <c r="C56" s="81" t="s">
        <v>31</v>
      </c>
      <c r="D56" s="124" t="s">
        <v>30</v>
      </c>
      <c r="E56" s="124" t="s">
        <v>30</v>
      </c>
      <c r="F56" s="124" t="s">
        <v>30</v>
      </c>
      <c r="G56" s="124" t="s">
        <v>30</v>
      </c>
      <c r="H56" s="124" t="s">
        <v>30</v>
      </c>
      <c r="I56" s="124" t="s">
        <v>30</v>
      </c>
      <c r="J56" s="124" t="s">
        <v>30</v>
      </c>
      <c r="K56" s="124" t="s">
        <v>30</v>
      </c>
      <c r="L56" s="124" t="s">
        <v>30</v>
      </c>
      <c r="M56" s="125" t="s">
        <v>30</v>
      </c>
      <c r="N56" s="126" t="s">
        <v>30</v>
      </c>
      <c r="O56" s="126" t="s">
        <v>30</v>
      </c>
      <c r="P56" s="126" t="s">
        <v>30</v>
      </c>
      <c r="Q56" s="126" t="s">
        <v>30</v>
      </c>
      <c r="R56" s="126" t="s">
        <v>30</v>
      </c>
      <c r="S56" s="126" t="s">
        <v>30</v>
      </c>
      <c r="T56" s="83"/>
      <c r="U56" s="83"/>
      <c r="V56" s="83"/>
      <c r="W56" s="83"/>
      <c r="X56" s="83"/>
      <c r="Y56" s="83"/>
      <c r="Z56" s="83"/>
      <c r="AA56" s="126" t="s">
        <v>30</v>
      </c>
      <c r="AB56" s="126" t="s">
        <v>30</v>
      </c>
    </row>
    <row r="57" spans="2:28" s="52" customFormat="1" ht="15" customHeight="1">
      <c r="B57" s="80"/>
      <c r="C57" s="81" t="s">
        <v>32</v>
      </c>
      <c r="D57" s="124" t="s">
        <v>30</v>
      </c>
      <c r="E57" s="124" t="s">
        <v>30</v>
      </c>
      <c r="F57" s="124" t="s">
        <v>30</v>
      </c>
      <c r="G57" s="124" t="s">
        <v>30</v>
      </c>
      <c r="H57" s="124" t="s">
        <v>30</v>
      </c>
      <c r="I57" s="124" t="s">
        <v>30</v>
      </c>
      <c r="J57" s="124" t="s">
        <v>30</v>
      </c>
      <c r="K57" s="124" t="s">
        <v>30</v>
      </c>
      <c r="L57" s="124" t="s">
        <v>30</v>
      </c>
      <c r="M57" s="125" t="s">
        <v>30</v>
      </c>
      <c r="N57" s="126" t="s">
        <v>30</v>
      </c>
      <c r="O57" s="126" t="s">
        <v>30</v>
      </c>
      <c r="P57" s="126" t="s">
        <v>30</v>
      </c>
      <c r="Q57" s="126" t="s">
        <v>30</v>
      </c>
      <c r="R57" s="126" t="s">
        <v>30</v>
      </c>
      <c r="S57" s="126" t="s">
        <v>30</v>
      </c>
      <c r="T57" s="83"/>
      <c r="U57" s="83"/>
      <c r="V57" s="83"/>
      <c r="W57" s="83"/>
      <c r="X57" s="83"/>
      <c r="Y57" s="83"/>
      <c r="Z57" s="83"/>
      <c r="AA57" s="126" t="s">
        <v>30</v>
      </c>
      <c r="AB57" s="126" t="s">
        <v>30</v>
      </c>
    </row>
    <row r="58" spans="2:28" s="52" customFormat="1" ht="15" customHeight="1">
      <c r="B58" s="80"/>
      <c r="C58" s="81" t="s">
        <v>91</v>
      </c>
      <c r="D58" s="47">
        <v>3.3610000000000001E-2</v>
      </c>
      <c r="E58" s="47">
        <v>-6.8662000000000001E-2</v>
      </c>
      <c r="F58" s="47">
        <v>0.14069999999999999</v>
      </c>
      <c r="G58" s="47">
        <v>8.7957999999999995E-2</v>
      </c>
      <c r="H58" s="47">
        <v>9.1935000000000003E-2</v>
      </c>
      <c r="I58" s="47">
        <v>9.7375000000000003E-2</v>
      </c>
      <c r="J58" s="47">
        <v>8.0707000000000001E-2</v>
      </c>
      <c r="K58" s="47">
        <v>4.3299999999999998E-2</v>
      </c>
      <c r="L58" s="47">
        <v>3.7199999999999997E-2</v>
      </c>
      <c r="M58" s="82">
        <v>0.10100000000000001</v>
      </c>
      <c r="N58" s="127">
        <v>7.7700000000000005E-2</v>
      </c>
      <c r="O58" s="127">
        <v>7.4200000000000002E-2</v>
      </c>
      <c r="P58" s="127">
        <v>6.5500000000000003E-2</v>
      </c>
      <c r="Q58" s="127">
        <v>6.5600000000000006E-2</v>
      </c>
      <c r="R58" s="127">
        <v>5.8000000000000003E-2</v>
      </c>
      <c r="S58" s="127">
        <v>6.3200000000000006E-2</v>
      </c>
      <c r="T58" s="128"/>
      <c r="U58" s="83"/>
      <c r="V58" s="83"/>
      <c r="W58" s="83"/>
      <c r="X58" s="83"/>
      <c r="Y58" s="83"/>
      <c r="Z58" s="83"/>
      <c r="AA58" s="127">
        <v>8.2199999999999995E-2</v>
      </c>
      <c r="AB58" s="127">
        <v>3.2000000000000001E-2</v>
      </c>
    </row>
    <row r="59" spans="2:28" s="52" customFormat="1" ht="15" customHeight="1">
      <c r="B59" s="80"/>
      <c r="C59" s="81" t="s">
        <v>33</v>
      </c>
      <c r="D59" s="129">
        <v>40354</v>
      </c>
      <c r="E59" s="129">
        <v>40441</v>
      </c>
      <c r="F59" s="129">
        <v>41044</v>
      </c>
      <c r="G59" s="129">
        <v>40368</v>
      </c>
      <c r="H59" s="129">
        <v>40424</v>
      </c>
      <c r="I59" s="129">
        <v>40625</v>
      </c>
      <c r="J59" s="129">
        <v>40609</v>
      </c>
      <c r="K59" s="129">
        <v>41026</v>
      </c>
      <c r="L59" s="129">
        <v>41057</v>
      </c>
      <c r="M59" s="130">
        <v>40960</v>
      </c>
      <c r="N59" s="131">
        <v>40892</v>
      </c>
      <c r="O59" s="131">
        <v>40900</v>
      </c>
      <c r="P59" s="131">
        <v>40962</v>
      </c>
      <c r="Q59" s="131">
        <v>40982</v>
      </c>
      <c r="R59" s="131">
        <v>40995</v>
      </c>
      <c r="S59" s="131">
        <v>40988</v>
      </c>
      <c r="T59" s="128"/>
      <c r="U59" s="83"/>
      <c r="V59" s="83"/>
      <c r="W59" s="83"/>
      <c r="X59" s="83"/>
      <c r="Y59" s="83"/>
      <c r="Z59" s="83"/>
      <c r="AA59" s="131">
        <v>40856</v>
      </c>
      <c r="AB59" s="131">
        <v>41135</v>
      </c>
    </row>
    <row r="60" spans="2:28" s="52" customFormat="1" ht="15" customHeight="1">
      <c r="B60" s="80">
        <v>7.3</v>
      </c>
      <c r="C60" s="81" t="s">
        <v>34</v>
      </c>
      <c r="D60" s="47">
        <v>8.8099999999999998E-2</v>
      </c>
      <c r="E60" s="47">
        <v>6.5600000000000006E-2</v>
      </c>
      <c r="F60" s="47" t="s">
        <v>30</v>
      </c>
      <c r="G60" s="47">
        <v>4.1200000000000001E-2</v>
      </c>
      <c r="H60" s="47">
        <v>4.1599999999999998E-2</v>
      </c>
      <c r="I60" s="47">
        <v>4.8300000000000003E-2</v>
      </c>
      <c r="J60" s="47">
        <v>5.3499999999999999E-2</v>
      </c>
      <c r="K60" s="47" t="s">
        <v>30</v>
      </c>
      <c r="L60" s="47" t="s">
        <v>30</v>
      </c>
      <c r="M60" s="82">
        <v>4.8599999999999997E-2</v>
      </c>
      <c r="N60" s="47">
        <v>4.8300000000000003E-2</v>
      </c>
      <c r="O60" s="47">
        <v>4.8300000000000003E-2</v>
      </c>
      <c r="P60" s="47">
        <v>4.8300000000000003E-2</v>
      </c>
      <c r="Q60" s="47">
        <v>4.8300000000000003E-2</v>
      </c>
      <c r="R60" s="47">
        <v>4.8300000000000003E-2</v>
      </c>
      <c r="S60" s="47">
        <v>4.8300000000000003E-2</v>
      </c>
      <c r="T60" s="84"/>
      <c r="U60" s="83"/>
      <c r="V60" s="83"/>
      <c r="W60" s="83"/>
      <c r="X60" s="83"/>
      <c r="Y60" s="83"/>
      <c r="Z60" s="83"/>
      <c r="AA60" s="82">
        <v>0.1162</v>
      </c>
      <c r="AB60" s="82" t="s">
        <v>30</v>
      </c>
    </row>
    <row r="61" spans="2:28" ht="64.5">
      <c r="B61" s="7">
        <v>7.4</v>
      </c>
      <c r="C61" s="40" t="s">
        <v>70</v>
      </c>
      <c r="D61" s="39" t="s">
        <v>71</v>
      </c>
      <c r="E61" s="39" t="s">
        <v>101</v>
      </c>
      <c r="F61" s="39" t="s">
        <v>98</v>
      </c>
      <c r="G61" s="39" t="s">
        <v>72</v>
      </c>
      <c r="H61" s="39" t="s">
        <v>72</v>
      </c>
      <c r="I61" s="39" t="s">
        <v>102</v>
      </c>
      <c r="J61" s="39" t="s">
        <v>80</v>
      </c>
      <c r="K61" s="39" t="s">
        <v>102</v>
      </c>
      <c r="L61" s="39" t="s">
        <v>102</v>
      </c>
      <c r="M61" s="39" t="s">
        <v>103</v>
      </c>
      <c r="N61" s="39" t="s">
        <v>102</v>
      </c>
      <c r="O61" s="39" t="s">
        <v>102</v>
      </c>
      <c r="P61" s="39" t="s">
        <v>102</v>
      </c>
      <c r="Q61" s="39" t="s">
        <v>102</v>
      </c>
      <c r="R61" s="39" t="s">
        <v>102</v>
      </c>
      <c r="S61" s="39" t="s">
        <v>102</v>
      </c>
      <c r="T61" s="39"/>
      <c r="U61" s="39"/>
      <c r="V61" s="39"/>
      <c r="W61" s="39"/>
      <c r="X61" s="39"/>
      <c r="Y61" s="39"/>
      <c r="Z61" s="39"/>
      <c r="AA61" s="39" t="s">
        <v>100</v>
      </c>
      <c r="AB61" s="39" t="s">
        <v>99</v>
      </c>
    </row>
    <row r="62" spans="2:28" ht="15" customHeight="1">
      <c r="B62" s="7">
        <v>7.5</v>
      </c>
      <c r="C62" s="14" t="s">
        <v>35</v>
      </c>
      <c r="D62" s="9"/>
      <c r="E62" s="9"/>
      <c r="F62" s="9"/>
      <c r="G62" s="9"/>
      <c r="H62" s="9"/>
      <c r="I62" s="9"/>
      <c r="J62" s="9"/>
      <c r="K62" s="9"/>
      <c r="L62" s="9"/>
      <c r="T62" s="41"/>
      <c r="U62" s="41"/>
      <c r="V62" s="41"/>
      <c r="W62" s="41"/>
      <c r="X62" s="41"/>
      <c r="Y62" s="41"/>
      <c r="Z62" s="41"/>
    </row>
    <row r="63" spans="2:28" s="52" customFormat="1" ht="15" customHeight="1">
      <c r="B63" s="80"/>
      <c r="C63" s="81" t="s">
        <v>36</v>
      </c>
      <c r="D63" s="117">
        <v>0.1686</v>
      </c>
      <c r="E63" s="117">
        <v>0.13739999999999999</v>
      </c>
      <c r="F63" s="47" t="s">
        <v>30</v>
      </c>
      <c r="G63" s="47">
        <v>8.6499999999999994E-2</v>
      </c>
      <c r="H63" s="47">
        <v>8.6499999999999994E-2</v>
      </c>
      <c r="I63" s="117">
        <v>9.1800000000000007E-2</v>
      </c>
      <c r="J63" s="117">
        <v>0.106</v>
      </c>
      <c r="K63" s="117" t="s">
        <v>30</v>
      </c>
      <c r="L63" s="117" t="s">
        <v>30</v>
      </c>
      <c r="M63" s="117" t="s">
        <v>30</v>
      </c>
      <c r="N63" s="117" t="s">
        <v>30</v>
      </c>
      <c r="O63" s="117" t="s">
        <v>30</v>
      </c>
      <c r="P63" s="117" t="s">
        <v>30</v>
      </c>
      <c r="Q63" s="117" t="s">
        <v>30</v>
      </c>
      <c r="R63" s="117" t="s">
        <v>30</v>
      </c>
      <c r="S63" s="117" t="s">
        <v>30</v>
      </c>
      <c r="T63" s="117" t="s">
        <v>30</v>
      </c>
      <c r="U63" s="117" t="s">
        <v>30</v>
      </c>
      <c r="V63" s="117" t="s">
        <v>30</v>
      </c>
      <c r="W63" s="117" t="s">
        <v>30</v>
      </c>
      <c r="X63" s="117" t="s">
        <v>30</v>
      </c>
      <c r="Y63" s="117" t="s">
        <v>30</v>
      </c>
      <c r="Z63" s="117" t="s">
        <v>30</v>
      </c>
      <c r="AA63" s="117" t="s">
        <v>30</v>
      </c>
      <c r="AB63" s="117" t="s">
        <v>30</v>
      </c>
    </row>
    <row r="64" spans="2:28" ht="15" customHeight="1">
      <c r="B64" s="7"/>
      <c r="C64" s="14" t="s">
        <v>37</v>
      </c>
      <c r="D64" s="9" t="s">
        <v>30</v>
      </c>
      <c r="E64" s="9" t="s">
        <v>30</v>
      </c>
      <c r="F64" s="9" t="s">
        <v>30</v>
      </c>
      <c r="G64" s="9" t="s">
        <v>30</v>
      </c>
      <c r="H64" s="9" t="s">
        <v>30</v>
      </c>
      <c r="I64" s="9" t="s">
        <v>30</v>
      </c>
      <c r="J64" s="9" t="s">
        <v>30</v>
      </c>
      <c r="K64" s="9" t="s">
        <v>30</v>
      </c>
      <c r="L64" s="9" t="s">
        <v>30</v>
      </c>
      <c r="M64" s="69" t="s">
        <v>30</v>
      </c>
      <c r="N64" s="69" t="s">
        <v>30</v>
      </c>
      <c r="O64" s="69" t="s">
        <v>30</v>
      </c>
      <c r="P64" s="69" t="s">
        <v>30</v>
      </c>
      <c r="Q64" s="69" t="s">
        <v>30</v>
      </c>
      <c r="R64" s="69" t="s">
        <v>30</v>
      </c>
      <c r="S64" s="69" t="s">
        <v>30</v>
      </c>
      <c r="T64" s="41"/>
      <c r="U64" s="41"/>
      <c r="V64" s="41"/>
      <c r="W64" s="41"/>
      <c r="X64" s="41"/>
      <c r="Y64" s="41"/>
      <c r="Z64" s="41"/>
      <c r="AA64" s="69" t="s">
        <v>30</v>
      </c>
      <c r="AB64" s="69" t="s">
        <v>30</v>
      </c>
    </row>
    <row r="65" spans="2:28" ht="15" customHeight="1">
      <c r="B65" s="7"/>
      <c r="C65" s="14" t="s">
        <v>38</v>
      </c>
      <c r="D65" s="9" t="s">
        <v>30</v>
      </c>
      <c r="E65" s="9" t="s">
        <v>30</v>
      </c>
      <c r="F65" s="9" t="s">
        <v>30</v>
      </c>
      <c r="G65" s="9" t="s">
        <v>30</v>
      </c>
      <c r="H65" s="9" t="s">
        <v>30</v>
      </c>
      <c r="I65" s="9" t="s">
        <v>30</v>
      </c>
      <c r="J65" s="9" t="s">
        <v>30</v>
      </c>
      <c r="K65" s="9" t="s">
        <v>30</v>
      </c>
      <c r="L65" s="9" t="s">
        <v>30</v>
      </c>
      <c r="M65" s="69" t="s">
        <v>30</v>
      </c>
      <c r="N65" s="69" t="s">
        <v>30</v>
      </c>
      <c r="O65" s="69" t="s">
        <v>30</v>
      </c>
      <c r="P65" s="69" t="s">
        <v>30</v>
      </c>
      <c r="Q65" s="69" t="s">
        <v>30</v>
      </c>
      <c r="R65" s="69" t="s">
        <v>30</v>
      </c>
      <c r="S65" s="69" t="s">
        <v>30</v>
      </c>
      <c r="T65" s="41"/>
      <c r="U65" s="41"/>
      <c r="V65" s="41"/>
      <c r="W65" s="41"/>
      <c r="X65" s="41"/>
      <c r="Y65" s="41"/>
      <c r="Z65" s="41"/>
      <c r="AA65" s="69" t="s">
        <v>30</v>
      </c>
      <c r="AB65" s="69" t="s">
        <v>30</v>
      </c>
    </row>
    <row r="66" spans="2:28" s="52" customFormat="1" ht="15" customHeight="1">
      <c r="B66" s="80"/>
      <c r="C66" s="81" t="s">
        <v>111</v>
      </c>
      <c r="D66" s="47">
        <v>4.8358460125299298E-2</v>
      </c>
      <c r="E66" s="47">
        <v>-5.62E-2</v>
      </c>
      <c r="F66" s="47">
        <v>0.1522</v>
      </c>
      <c r="G66" s="47">
        <v>7.9634816083590895E-2</v>
      </c>
      <c r="H66" s="47">
        <v>8.14E-2</v>
      </c>
      <c r="I66" s="47">
        <v>8.8909346792823196E-2</v>
      </c>
      <c r="J66" s="47">
        <v>7.8556095997891706E-2</v>
      </c>
      <c r="K66" s="47">
        <v>3.9800000000000002E-2</v>
      </c>
      <c r="L66" s="47">
        <v>3.3599999999999998E-2</v>
      </c>
      <c r="M66" s="82">
        <v>5.96E-2</v>
      </c>
      <c r="N66" s="82">
        <v>7.3099999999999998E-2</v>
      </c>
      <c r="O66" s="82">
        <v>7.1300000000000002E-2</v>
      </c>
      <c r="P66" s="82">
        <v>5.5300000000000002E-2</v>
      </c>
      <c r="Q66" s="82">
        <v>5.2299999999999999E-2</v>
      </c>
      <c r="R66" s="82">
        <v>4.9099999999999998E-2</v>
      </c>
      <c r="S66" s="82">
        <v>5.11E-2</v>
      </c>
      <c r="T66" s="83"/>
      <c r="U66" s="83"/>
      <c r="V66" s="83"/>
      <c r="W66" s="83"/>
      <c r="X66" s="83"/>
      <c r="Y66" s="83"/>
      <c r="Z66" s="83"/>
      <c r="AA66" s="82">
        <v>9.8799999999999999E-2</v>
      </c>
      <c r="AB66" s="82">
        <v>4.48E-2</v>
      </c>
    </row>
    <row r="67" spans="2:28" ht="15" customHeight="1">
      <c r="B67" s="7">
        <v>8</v>
      </c>
      <c r="C67" s="8" t="s">
        <v>39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3">
        <v>0</v>
      </c>
      <c r="M67" s="53">
        <v>0</v>
      </c>
      <c r="N67" s="53">
        <v>0</v>
      </c>
      <c r="O67" s="53">
        <v>0</v>
      </c>
      <c r="P67" s="53">
        <v>0</v>
      </c>
      <c r="Q67" s="53">
        <v>0</v>
      </c>
      <c r="R67" s="53">
        <v>0</v>
      </c>
      <c r="S67" s="53">
        <v>0</v>
      </c>
      <c r="T67" s="53">
        <v>0</v>
      </c>
      <c r="U67" s="53">
        <v>0</v>
      </c>
      <c r="V67" s="53">
        <v>0</v>
      </c>
      <c r="W67" s="53">
        <v>0</v>
      </c>
      <c r="X67" s="53">
        <v>0</v>
      </c>
      <c r="Y67" s="53">
        <v>0</v>
      </c>
      <c r="Z67" s="53">
        <v>0</v>
      </c>
      <c r="AA67" s="53">
        <v>0</v>
      </c>
      <c r="AB67" s="53">
        <v>0</v>
      </c>
    </row>
    <row r="68" spans="2:28" ht="15" customHeight="1">
      <c r="B68" s="7">
        <v>9</v>
      </c>
      <c r="C68" s="16" t="s">
        <v>40</v>
      </c>
      <c r="D68" s="9"/>
      <c r="E68" s="9"/>
      <c r="F68" s="9"/>
      <c r="G68" s="9"/>
      <c r="H68" s="9"/>
      <c r="I68" s="9"/>
      <c r="J68" s="9"/>
      <c r="K68" s="9"/>
      <c r="L68" s="9"/>
      <c r="T68" s="41"/>
      <c r="U68" s="41"/>
      <c r="V68" s="41"/>
      <c r="W68" s="41"/>
      <c r="X68" s="41"/>
      <c r="Y68" s="41"/>
      <c r="Z68" s="41"/>
    </row>
    <row r="69" spans="2:28" ht="15" customHeight="1">
      <c r="B69" s="7"/>
      <c r="C69" s="12" t="s">
        <v>234</v>
      </c>
      <c r="D69" s="9"/>
      <c r="E69" s="9"/>
      <c r="F69" s="9"/>
      <c r="G69" s="9"/>
      <c r="H69" s="9"/>
      <c r="I69" s="9"/>
      <c r="J69" s="9"/>
      <c r="K69" s="9"/>
      <c r="L69" s="9"/>
      <c r="T69" s="41"/>
      <c r="U69" s="41"/>
      <c r="V69" s="41"/>
      <c r="W69" s="41"/>
      <c r="X69" s="41"/>
      <c r="Y69" s="41"/>
      <c r="Z69" s="41"/>
    </row>
    <row r="70" spans="2:28" ht="15" customHeight="1">
      <c r="B70" s="7"/>
      <c r="C70" s="8" t="s">
        <v>41</v>
      </c>
      <c r="D70" s="30">
        <f>D48-D71</f>
        <v>0.47381759098520004</v>
      </c>
      <c r="E70" s="30">
        <f t="shared" ref="E70:AA70" si="5">E48-E71</f>
        <v>0.14856343064920002</v>
      </c>
      <c r="F70" s="30">
        <f t="shared" si="5"/>
        <v>0.24026170514080003</v>
      </c>
      <c r="G70" s="30">
        <f t="shared" si="5"/>
        <v>0.72027359141640002</v>
      </c>
      <c r="H70" s="30">
        <f t="shared" si="5"/>
        <v>0.90698025149200012</v>
      </c>
      <c r="I70" s="30">
        <f t="shared" si="5"/>
        <v>0.25826667094200001</v>
      </c>
      <c r="J70" s="30">
        <f t="shared" si="5"/>
        <v>0.64633059548959992</v>
      </c>
      <c r="K70" s="30">
        <f t="shared" si="5"/>
        <v>0.23785710016879996</v>
      </c>
      <c r="L70" s="30">
        <f t="shared" si="5"/>
        <v>8.0502780691199996E-2</v>
      </c>
      <c r="M70" s="30">
        <f t="shared" si="5"/>
        <v>1.0509935605764</v>
      </c>
      <c r="N70" s="30">
        <f t="shared" si="5"/>
        <v>0.1085761013764</v>
      </c>
      <c r="O70" s="30">
        <f t="shared" si="5"/>
        <v>7.5174259050799996E-2</v>
      </c>
      <c r="P70" s="30">
        <f t="shared" si="5"/>
        <v>6.1110577981599995E-2</v>
      </c>
      <c r="Q70" s="30">
        <f t="shared" si="5"/>
        <v>2.5625601215199998E-2</v>
      </c>
      <c r="R70" s="30" t="e">
        <f t="shared" si="5"/>
        <v>#VALUE!</v>
      </c>
      <c r="S70" s="30">
        <f t="shared" si="5"/>
        <v>1.89288807036E-2</v>
      </c>
      <c r="T70" s="30">
        <f t="shared" si="5"/>
        <v>0</v>
      </c>
      <c r="U70" s="30">
        <f t="shared" si="5"/>
        <v>0</v>
      </c>
      <c r="V70" s="30">
        <f t="shared" si="5"/>
        <v>0</v>
      </c>
      <c r="W70" s="30">
        <f t="shared" si="5"/>
        <v>0</v>
      </c>
      <c r="X70" s="30">
        <f t="shared" si="5"/>
        <v>0</v>
      </c>
      <c r="Y70" s="30">
        <f t="shared" si="5"/>
        <v>0</v>
      </c>
      <c r="Z70" s="30">
        <f t="shared" si="5"/>
        <v>0</v>
      </c>
      <c r="AA70" s="30">
        <f t="shared" si="5"/>
        <v>0.25820968390840005</v>
      </c>
      <c r="AB70" s="30" t="s">
        <v>73</v>
      </c>
    </row>
    <row r="71" spans="2:28" ht="15" customHeight="1">
      <c r="B71" s="7"/>
      <c r="C71" s="8" t="s">
        <v>42</v>
      </c>
      <c r="D71" s="30">
        <f>D48*12.36%</f>
        <v>6.6823202014799993E-2</v>
      </c>
      <c r="E71" s="30">
        <f t="shared" ref="E71:AA71" si="6">E48*12.36%</f>
        <v>2.09521223508E-2</v>
      </c>
      <c r="F71" s="30">
        <f t="shared" si="6"/>
        <v>3.3884466859199998E-2</v>
      </c>
      <c r="G71" s="30">
        <f t="shared" si="6"/>
        <v>0.10158125958359999</v>
      </c>
      <c r="H71" s="30">
        <f t="shared" si="6"/>
        <v>0.12791277850800001</v>
      </c>
      <c r="I71" s="30">
        <f t="shared" si="6"/>
        <v>3.6423734057999993E-2</v>
      </c>
      <c r="J71" s="30">
        <f t="shared" si="6"/>
        <v>9.1152968510399987E-2</v>
      </c>
      <c r="K71" s="30">
        <f t="shared" si="6"/>
        <v>3.354534183119999E-2</v>
      </c>
      <c r="L71" s="30">
        <f t="shared" si="6"/>
        <v>1.1353427308799999E-2</v>
      </c>
      <c r="M71" s="30">
        <f t="shared" si="6"/>
        <v>0.14822319042359999</v>
      </c>
      <c r="N71" s="30">
        <f t="shared" si="6"/>
        <v>1.5312649623599999E-2</v>
      </c>
      <c r="O71" s="30">
        <f t="shared" si="6"/>
        <v>1.0601937949199999E-2</v>
      </c>
      <c r="P71" s="30">
        <f t="shared" si="6"/>
        <v>8.6185160183999982E-3</v>
      </c>
      <c r="Q71" s="30">
        <f t="shared" si="6"/>
        <v>3.6140167847999996E-3</v>
      </c>
      <c r="R71" s="30" t="e">
        <f t="shared" si="6"/>
        <v>#VALUE!</v>
      </c>
      <c r="S71" s="30">
        <f t="shared" si="6"/>
        <v>2.6695682963999994E-3</v>
      </c>
      <c r="T71" s="30">
        <f t="shared" si="6"/>
        <v>0</v>
      </c>
      <c r="U71" s="30">
        <f t="shared" si="6"/>
        <v>0</v>
      </c>
      <c r="V71" s="30">
        <f t="shared" si="6"/>
        <v>0</v>
      </c>
      <c r="W71" s="30">
        <f t="shared" si="6"/>
        <v>0</v>
      </c>
      <c r="X71" s="30">
        <f t="shared" si="6"/>
        <v>0</v>
      </c>
      <c r="Y71" s="30">
        <f t="shared" si="6"/>
        <v>0</v>
      </c>
      <c r="Z71" s="30">
        <f t="shared" si="6"/>
        <v>0</v>
      </c>
      <c r="AA71" s="30">
        <f t="shared" si="6"/>
        <v>3.6415697091600002E-2</v>
      </c>
      <c r="AB71" s="30" t="s">
        <v>73</v>
      </c>
    </row>
    <row r="72" spans="2:28" ht="15" customHeight="1">
      <c r="B72" s="7"/>
      <c r="C72" s="12" t="s">
        <v>235</v>
      </c>
      <c r="D72" s="30"/>
      <c r="E72" s="30"/>
      <c r="F72" s="30"/>
      <c r="G72" s="30"/>
      <c r="H72" s="30"/>
      <c r="I72" s="37"/>
      <c r="J72" s="30"/>
      <c r="K72" s="30"/>
      <c r="L72" s="30"/>
      <c r="T72" s="41"/>
      <c r="U72" s="41"/>
      <c r="V72" s="41"/>
      <c r="W72" s="41"/>
      <c r="X72" s="41"/>
      <c r="Y72" s="41"/>
      <c r="Z72" s="41"/>
    </row>
    <row r="73" spans="2:28" ht="15" customHeight="1">
      <c r="B73" s="7"/>
      <c r="C73" s="8" t="s">
        <v>43</v>
      </c>
      <c r="D73" s="53" t="s">
        <v>73</v>
      </c>
      <c r="E73" s="53" t="s">
        <v>73</v>
      </c>
      <c r="F73" s="53" t="s">
        <v>73</v>
      </c>
      <c r="G73" s="37">
        <f t="shared" ref="G73:AA73" si="7">G49</f>
        <v>0.19673127400000001</v>
      </c>
      <c r="H73" s="37">
        <f t="shared" si="7"/>
        <v>3.5294342999999999E-2</v>
      </c>
      <c r="I73" s="53" t="s">
        <v>73</v>
      </c>
      <c r="J73" s="37">
        <f t="shared" si="7"/>
        <v>5.4635320000000001E-3</v>
      </c>
      <c r="K73" s="53" t="s">
        <v>73</v>
      </c>
      <c r="L73" s="53" t="s">
        <v>73</v>
      </c>
      <c r="M73" s="37">
        <f t="shared" si="7"/>
        <v>1.0935255999999999E-2</v>
      </c>
      <c r="N73" s="53" t="s">
        <v>73</v>
      </c>
      <c r="O73" s="53" t="s">
        <v>73</v>
      </c>
      <c r="P73" s="37">
        <f t="shared" si="7"/>
        <v>6.972916E-3</v>
      </c>
      <c r="Q73" s="53" t="s">
        <v>73</v>
      </c>
      <c r="R73" s="53" t="s">
        <v>73</v>
      </c>
      <c r="S73" s="53" t="s">
        <v>73</v>
      </c>
      <c r="T73" s="37">
        <f t="shared" si="7"/>
        <v>0</v>
      </c>
      <c r="U73" s="37">
        <f t="shared" si="7"/>
        <v>0</v>
      </c>
      <c r="V73" s="37">
        <f t="shared" si="7"/>
        <v>0</v>
      </c>
      <c r="W73" s="37">
        <f t="shared" si="7"/>
        <v>0</v>
      </c>
      <c r="X73" s="37">
        <f t="shared" si="7"/>
        <v>0</v>
      </c>
      <c r="Y73" s="37">
        <f t="shared" si="7"/>
        <v>0</v>
      </c>
      <c r="Z73" s="37">
        <f t="shared" si="7"/>
        <v>0</v>
      </c>
      <c r="AA73" s="37">
        <f t="shared" si="7"/>
        <v>5.887242E-3</v>
      </c>
      <c r="AB73" s="53" t="s">
        <v>73</v>
      </c>
    </row>
    <row r="74" spans="2:28" ht="15" customHeight="1">
      <c r="B74" s="7"/>
      <c r="C74" s="12" t="s">
        <v>48</v>
      </c>
      <c r="D74" s="30"/>
      <c r="E74" s="30"/>
      <c r="F74" s="30"/>
      <c r="G74" s="30"/>
      <c r="H74" s="30"/>
      <c r="I74" s="30"/>
      <c r="J74" s="30"/>
      <c r="K74" s="30"/>
      <c r="L74" s="30"/>
      <c r="T74" s="41"/>
      <c r="U74" s="41"/>
      <c r="V74" s="41"/>
      <c r="W74" s="41"/>
      <c r="X74" s="41"/>
      <c r="Y74" s="41"/>
      <c r="Z74" s="41"/>
    </row>
    <row r="75" spans="2:28" ht="15" customHeight="1">
      <c r="B75" s="7"/>
      <c r="C75" s="94" t="s">
        <v>46</v>
      </c>
      <c r="D75" s="30">
        <v>0.24539980603133305</v>
      </c>
      <c r="E75" s="30">
        <v>0.05</v>
      </c>
      <c r="F75" s="30">
        <v>6.9892699917160003E-2</v>
      </c>
      <c r="G75" s="30">
        <v>3.4713901974708007E-2</v>
      </c>
      <c r="H75" s="30">
        <v>0.14000000000000001</v>
      </c>
      <c r="I75" s="30">
        <v>0.01</v>
      </c>
      <c r="J75" s="30">
        <v>0.04</v>
      </c>
      <c r="K75" s="30">
        <v>0</v>
      </c>
      <c r="L75" s="30">
        <v>0</v>
      </c>
      <c r="M75" s="76">
        <v>5.8913280647650001E-3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41"/>
      <c r="U75" s="41"/>
      <c r="V75" s="41"/>
      <c r="W75" s="41"/>
      <c r="X75" s="41"/>
      <c r="Y75" s="41"/>
      <c r="Z75" s="41"/>
      <c r="AA75" s="61">
        <v>0</v>
      </c>
      <c r="AB75" s="61">
        <v>0</v>
      </c>
    </row>
    <row r="76" spans="2:28" ht="15" customHeight="1">
      <c r="B76" s="7"/>
      <c r="C76" s="8" t="s">
        <v>84</v>
      </c>
      <c r="D76" s="53">
        <v>0.03</v>
      </c>
      <c r="E76" s="37">
        <v>0.01</v>
      </c>
      <c r="F76" s="37">
        <v>0.01</v>
      </c>
      <c r="G76" s="37" t="s">
        <v>73</v>
      </c>
      <c r="H76" s="37" t="s">
        <v>73</v>
      </c>
      <c r="I76" s="37" t="s">
        <v>73</v>
      </c>
      <c r="J76" s="37" t="s">
        <v>73</v>
      </c>
      <c r="K76" s="30">
        <v>0</v>
      </c>
      <c r="L76" s="30">
        <v>0</v>
      </c>
      <c r="M76" s="37" t="s">
        <v>73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41"/>
      <c r="U76" s="41"/>
      <c r="V76" s="41"/>
      <c r="W76" s="41"/>
      <c r="X76" s="41"/>
      <c r="Y76" s="41"/>
      <c r="Z76" s="41"/>
      <c r="AA76" s="37" t="s">
        <v>73</v>
      </c>
      <c r="AB76" s="37" t="s">
        <v>73</v>
      </c>
    </row>
    <row r="77" spans="2:28" ht="15" customHeight="1">
      <c r="B77" s="7"/>
      <c r="C77" s="12" t="s">
        <v>44</v>
      </c>
      <c r="D77" s="30"/>
      <c r="E77" s="30"/>
      <c r="F77" s="30"/>
      <c r="G77" s="30"/>
      <c r="H77" s="30"/>
      <c r="I77" s="30"/>
      <c r="J77" s="30"/>
      <c r="K77" s="30"/>
      <c r="L77" s="30"/>
      <c r="T77" s="41"/>
      <c r="U77" s="41"/>
      <c r="V77" s="41"/>
      <c r="W77" s="41"/>
      <c r="X77" s="41"/>
      <c r="Y77" s="41"/>
      <c r="Z77" s="41"/>
    </row>
    <row r="78" spans="2:28" ht="15" customHeight="1">
      <c r="B78" s="7"/>
      <c r="C78" s="8" t="s">
        <v>45</v>
      </c>
      <c r="D78" s="53">
        <v>0.01</v>
      </c>
      <c r="E78" s="37" t="s">
        <v>73</v>
      </c>
      <c r="F78" s="37" t="s">
        <v>73</v>
      </c>
      <c r="G78" s="30">
        <v>0</v>
      </c>
      <c r="H78" s="30">
        <v>0</v>
      </c>
      <c r="I78" s="30">
        <v>0</v>
      </c>
      <c r="J78" s="37" t="s">
        <v>73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57" t="s">
        <v>73</v>
      </c>
    </row>
    <row r="79" spans="2:28" ht="15" customHeight="1">
      <c r="B79" s="7"/>
      <c r="C79" s="94" t="s">
        <v>46</v>
      </c>
      <c r="D79" s="37" t="s">
        <v>73</v>
      </c>
      <c r="E79" s="37" t="s">
        <v>73</v>
      </c>
      <c r="F79" s="37" t="s">
        <v>73</v>
      </c>
      <c r="G79" s="37" t="s">
        <v>73</v>
      </c>
      <c r="H79" s="37" t="s">
        <v>73</v>
      </c>
      <c r="I79" s="37" t="s">
        <v>73</v>
      </c>
      <c r="J79" s="37">
        <v>0</v>
      </c>
      <c r="K79" s="30">
        <v>0</v>
      </c>
      <c r="L79" s="30">
        <v>0</v>
      </c>
      <c r="M79" s="73" t="s">
        <v>73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41"/>
      <c r="U79" s="41"/>
      <c r="V79" s="41"/>
      <c r="W79" s="41"/>
      <c r="X79" s="41"/>
      <c r="Y79" s="41"/>
      <c r="Z79" s="41"/>
      <c r="AA79" s="30">
        <v>0</v>
      </c>
      <c r="AB79" s="30">
        <v>0</v>
      </c>
    </row>
    <row r="80" spans="2:28" s="52" customFormat="1" ht="15" customHeight="1">
      <c r="B80" s="80">
        <v>10</v>
      </c>
      <c r="C80" s="95" t="s">
        <v>47</v>
      </c>
      <c r="D80" s="46"/>
      <c r="E80" s="46"/>
      <c r="F80" s="46"/>
      <c r="G80" s="46"/>
      <c r="H80" s="46"/>
      <c r="I80" s="46"/>
      <c r="J80" s="46"/>
      <c r="K80" s="46"/>
      <c r="L80" s="46"/>
      <c r="M80" s="78"/>
      <c r="N80" s="66"/>
      <c r="O80" s="66"/>
      <c r="P80" s="66"/>
      <c r="Q80" s="66"/>
      <c r="R80" s="66"/>
      <c r="S80" s="66"/>
      <c r="T80" s="83"/>
      <c r="U80" s="83"/>
      <c r="V80" s="83"/>
      <c r="W80" s="83"/>
      <c r="X80" s="83"/>
      <c r="Y80" s="83"/>
      <c r="Z80" s="83"/>
      <c r="AA80" s="66"/>
      <c r="AB80" s="66"/>
    </row>
    <row r="81" spans="2:28" s="52" customFormat="1" ht="15" customHeight="1">
      <c r="B81" s="80"/>
      <c r="C81" s="81" t="s">
        <v>94</v>
      </c>
      <c r="D81" s="53">
        <v>0</v>
      </c>
      <c r="E81" s="53">
        <v>7.0000000000000007E-2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0</v>
      </c>
      <c r="P81" s="53">
        <v>0</v>
      </c>
      <c r="Q81" s="53">
        <v>0</v>
      </c>
      <c r="R81" s="53">
        <v>0</v>
      </c>
      <c r="S81" s="53">
        <v>0</v>
      </c>
      <c r="T81" s="53">
        <v>0</v>
      </c>
      <c r="U81" s="53">
        <v>0</v>
      </c>
      <c r="V81" s="53">
        <v>0</v>
      </c>
      <c r="W81" s="53">
        <v>0</v>
      </c>
      <c r="X81" s="53">
        <v>0</v>
      </c>
      <c r="Y81" s="53">
        <v>0</v>
      </c>
      <c r="Z81" s="53">
        <v>0</v>
      </c>
      <c r="AA81" s="53">
        <v>0</v>
      </c>
      <c r="AB81" s="53">
        <v>0</v>
      </c>
    </row>
    <row r="82" spans="2:28" s="52" customFormat="1" ht="15" customHeight="1">
      <c r="B82" s="80"/>
      <c r="C82" s="81" t="s">
        <v>109</v>
      </c>
      <c r="D82" s="53">
        <v>0</v>
      </c>
      <c r="E82" s="53">
        <v>0.04</v>
      </c>
      <c r="F82" s="53">
        <v>1.88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0</v>
      </c>
      <c r="N82" s="53">
        <v>0</v>
      </c>
      <c r="O82" s="53">
        <v>0</v>
      </c>
      <c r="P82" s="53">
        <v>0</v>
      </c>
      <c r="Q82" s="53">
        <v>0</v>
      </c>
      <c r="R82" s="53">
        <v>0</v>
      </c>
      <c r="S82" s="53">
        <v>0</v>
      </c>
      <c r="T82" s="53">
        <v>0</v>
      </c>
      <c r="U82" s="53">
        <v>0</v>
      </c>
      <c r="V82" s="53">
        <v>0</v>
      </c>
      <c r="W82" s="53">
        <v>0</v>
      </c>
      <c r="X82" s="53">
        <v>0</v>
      </c>
      <c r="Y82" s="53">
        <v>0</v>
      </c>
      <c r="Z82" s="53">
        <v>0</v>
      </c>
      <c r="AA82" s="53">
        <v>0</v>
      </c>
      <c r="AB82" s="53">
        <v>0</v>
      </c>
    </row>
    <row r="83" spans="2:28" s="52" customFormat="1" ht="15" customHeight="1">
      <c r="B83" s="80"/>
      <c r="C83" s="81" t="s">
        <v>110</v>
      </c>
      <c r="D83" s="53">
        <v>0</v>
      </c>
      <c r="E83" s="53">
        <v>0.08</v>
      </c>
      <c r="F83" s="53">
        <v>0</v>
      </c>
      <c r="G83" s="53">
        <v>24.48</v>
      </c>
      <c r="H83" s="53">
        <v>0</v>
      </c>
      <c r="I83" s="53">
        <v>0</v>
      </c>
      <c r="J83" s="53">
        <v>0</v>
      </c>
      <c r="K83" s="53">
        <v>0</v>
      </c>
      <c r="L83" s="53">
        <v>0</v>
      </c>
      <c r="M83" s="53">
        <v>0</v>
      </c>
      <c r="N83" s="53">
        <v>0</v>
      </c>
      <c r="O83" s="53">
        <v>0</v>
      </c>
      <c r="P83" s="53">
        <v>0</v>
      </c>
      <c r="Q83" s="53">
        <v>0</v>
      </c>
      <c r="R83" s="53">
        <v>0</v>
      </c>
      <c r="S83" s="53">
        <v>0</v>
      </c>
      <c r="T83" s="53">
        <v>0</v>
      </c>
      <c r="U83" s="53">
        <v>0</v>
      </c>
      <c r="V83" s="53">
        <v>0</v>
      </c>
      <c r="W83" s="53">
        <v>0</v>
      </c>
      <c r="X83" s="53">
        <v>0</v>
      </c>
      <c r="Y83" s="53">
        <v>0</v>
      </c>
      <c r="Z83" s="53">
        <v>0</v>
      </c>
      <c r="AA83" s="53">
        <v>0</v>
      </c>
      <c r="AB83" s="53">
        <v>0</v>
      </c>
    </row>
    <row r="84" spans="2:28" ht="15" customHeight="1" thickBot="1">
      <c r="B84" s="17"/>
      <c r="C84" s="18"/>
      <c r="D84" s="31"/>
      <c r="E84" s="31"/>
      <c r="F84" s="31"/>
      <c r="G84" s="31"/>
      <c r="H84" s="31"/>
      <c r="I84" s="31"/>
      <c r="J84" s="31"/>
      <c r="K84" s="31"/>
      <c r="L84" s="31"/>
      <c r="M84" s="77"/>
      <c r="N84" s="62"/>
      <c r="O84" s="62"/>
      <c r="P84" s="62"/>
      <c r="Q84" s="62"/>
      <c r="R84" s="62"/>
      <c r="S84" s="62"/>
      <c r="T84" s="56"/>
      <c r="U84" s="56"/>
      <c r="V84" s="56"/>
      <c r="W84" s="56"/>
      <c r="X84" s="56"/>
      <c r="Y84" s="56"/>
      <c r="Z84" s="56"/>
      <c r="AA84" s="62"/>
      <c r="AB84" s="62"/>
    </row>
    <row r="85" spans="2:28" ht="15" customHeight="1">
      <c r="B85" s="2"/>
      <c r="C85" s="20"/>
      <c r="D85" s="21"/>
      <c r="E85" s="21"/>
      <c r="F85" s="21"/>
      <c r="G85" s="21"/>
      <c r="H85" s="21"/>
      <c r="I85" s="2"/>
      <c r="J85" s="2"/>
    </row>
    <row r="86" spans="2:28">
      <c r="B86" s="2"/>
      <c r="C86" s="2"/>
      <c r="D86" s="22"/>
      <c r="E86" s="22"/>
      <c r="F86" s="22"/>
      <c r="G86" s="22"/>
      <c r="H86" s="22"/>
      <c r="I86" s="2"/>
      <c r="J86" s="2"/>
    </row>
    <row r="87" spans="2:28" ht="25.5">
      <c r="B87" s="2"/>
      <c r="C87" s="20" t="s">
        <v>236</v>
      </c>
      <c r="D87" s="21"/>
      <c r="E87" s="22"/>
      <c r="F87" s="22"/>
      <c r="G87" s="21"/>
      <c r="H87" s="21"/>
      <c r="I87" s="2"/>
      <c r="J87" s="2"/>
    </row>
    <row r="88" spans="2:28">
      <c r="B88" s="2"/>
      <c r="C88" s="2" t="s">
        <v>241</v>
      </c>
      <c r="D88" s="21"/>
      <c r="E88" s="21"/>
      <c r="F88" s="21"/>
      <c r="G88" s="21"/>
      <c r="H88" s="21"/>
      <c r="I88" s="2"/>
      <c r="J88" s="2"/>
    </row>
    <row r="89" spans="2:28">
      <c r="B89" s="2"/>
      <c r="C89" s="2" t="s">
        <v>74</v>
      </c>
      <c r="D89" s="21"/>
      <c r="E89" s="21"/>
      <c r="F89" s="21"/>
      <c r="G89" s="21"/>
      <c r="H89" s="21"/>
      <c r="I89" s="2"/>
      <c r="J89" s="2"/>
    </row>
    <row r="90" spans="2:28">
      <c r="B90" s="2"/>
      <c r="C90" s="2" t="s">
        <v>81</v>
      </c>
      <c r="D90" s="21"/>
      <c r="E90" s="21"/>
      <c r="F90" s="21"/>
      <c r="G90" s="21"/>
      <c r="H90" s="21"/>
      <c r="I90" s="2"/>
      <c r="J90" s="2"/>
    </row>
    <row r="91" spans="2:28">
      <c r="B91" s="2"/>
      <c r="C91" s="2" t="s">
        <v>242</v>
      </c>
      <c r="D91" s="21"/>
      <c r="E91" s="21"/>
      <c r="F91" s="21"/>
      <c r="G91" s="21"/>
      <c r="H91" s="21"/>
      <c r="I91" s="2"/>
      <c r="J91" s="2"/>
    </row>
    <row r="92" spans="2:28">
      <c r="B92" s="2"/>
      <c r="C92" s="2"/>
      <c r="D92" s="21"/>
      <c r="E92" s="21"/>
      <c r="F92" s="21"/>
      <c r="G92" s="21"/>
      <c r="H92" s="21"/>
      <c r="I92" s="2"/>
      <c r="J92" s="2"/>
    </row>
    <row r="93" spans="2:28">
      <c r="B93" s="2"/>
      <c r="C93" s="20" t="s">
        <v>49</v>
      </c>
      <c r="D93" s="21"/>
      <c r="E93" s="21"/>
      <c r="F93" s="21"/>
      <c r="G93" s="21"/>
      <c r="H93" s="21"/>
      <c r="I93" s="2"/>
      <c r="J93" s="2"/>
    </row>
    <row r="94" spans="2:28">
      <c r="B94" s="2"/>
      <c r="C94" s="20" t="s">
        <v>106</v>
      </c>
      <c r="D94" s="21"/>
      <c r="E94" s="21"/>
      <c r="F94" s="21"/>
      <c r="G94" s="21"/>
      <c r="H94" s="21"/>
      <c r="I94" s="2"/>
      <c r="J94" s="2"/>
    </row>
    <row r="95" spans="2:28">
      <c r="B95" s="2"/>
      <c r="C95" s="20" t="s">
        <v>50</v>
      </c>
      <c r="D95" s="21"/>
      <c r="E95" s="21"/>
      <c r="F95" s="21"/>
      <c r="G95" s="21"/>
      <c r="H95" s="21"/>
      <c r="I95" s="2"/>
      <c r="J95" s="2"/>
    </row>
    <row r="96" spans="2:28" ht="38.25">
      <c r="B96" s="2"/>
      <c r="C96" s="20" t="s">
        <v>51</v>
      </c>
      <c r="D96" s="21"/>
      <c r="E96" s="21"/>
      <c r="F96" s="21"/>
      <c r="G96" s="21"/>
      <c r="H96" s="21"/>
      <c r="I96" s="2"/>
      <c r="J96" s="2"/>
    </row>
    <row r="97" spans="2:10" ht="15.75" thickBot="1">
      <c r="B97" s="2"/>
      <c r="C97" s="20" t="s">
        <v>52</v>
      </c>
      <c r="D97" s="21"/>
      <c r="E97" s="21"/>
      <c r="F97" s="21"/>
      <c r="G97" s="21"/>
      <c r="H97" s="21"/>
      <c r="I97" s="2"/>
      <c r="J97" s="2"/>
    </row>
    <row r="98" spans="2:10" ht="39.75" customHeight="1" thickBot="1">
      <c r="B98" s="2"/>
      <c r="C98" s="183" t="s">
        <v>53</v>
      </c>
      <c r="D98" s="185" t="s">
        <v>54</v>
      </c>
      <c r="E98" s="191" t="s">
        <v>77</v>
      </c>
      <c r="F98" s="193" t="s">
        <v>75</v>
      </c>
      <c r="G98" s="190"/>
      <c r="H98" s="189" t="s">
        <v>68</v>
      </c>
      <c r="I98" s="190"/>
    </row>
    <row r="99" spans="2:10" ht="15.75" thickBot="1">
      <c r="B99" s="2"/>
      <c r="C99" s="184"/>
      <c r="D99" s="186"/>
      <c r="E99" s="192"/>
      <c r="F99" s="96" t="s">
        <v>60</v>
      </c>
      <c r="G99" s="97" t="s">
        <v>61</v>
      </c>
      <c r="H99" s="98" t="s">
        <v>60</v>
      </c>
      <c r="I99" s="99" t="s">
        <v>61</v>
      </c>
    </row>
    <row r="100" spans="2:10" ht="15.75" thickBot="1">
      <c r="B100" s="2"/>
      <c r="C100" s="23" t="s">
        <v>48</v>
      </c>
      <c r="D100" s="33" t="s">
        <v>69</v>
      </c>
      <c r="E100" s="32" t="s">
        <v>104</v>
      </c>
      <c r="F100" s="100">
        <v>3113</v>
      </c>
      <c r="G100" s="101">
        <v>3.7600000000000001E-2</v>
      </c>
      <c r="H100" s="102">
        <v>0.66</v>
      </c>
      <c r="I100" s="103">
        <v>0.2752</v>
      </c>
    </row>
    <row r="101" spans="2:10" ht="15.75" thickBot="1">
      <c r="B101" s="2"/>
      <c r="C101" s="23" t="s">
        <v>55</v>
      </c>
      <c r="D101" s="24" t="s">
        <v>56</v>
      </c>
      <c r="E101" s="32" t="s">
        <v>104</v>
      </c>
      <c r="F101" s="102">
        <v>428.2</v>
      </c>
      <c r="G101" s="104">
        <v>5.1999999999999998E-3</v>
      </c>
      <c r="H101" s="102">
        <v>0</v>
      </c>
      <c r="I101" s="103">
        <v>8.0000000000000004E-4</v>
      </c>
    </row>
    <row r="102" spans="2:10">
      <c r="B102" s="2"/>
      <c r="C102" s="34" t="s">
        <v>76</v>
      </c>
      <c r="D102" s="35"/>
      <c r="E102" s="36"/>
      <c r="F102" s="105"/>
      <c r="G102" s="106"/>
      <c r="H102" s="105"/>
      <c r="I102" s="106"/>
    </row>
    <row r="103" spans="2:10">
      <c r="B103" s="2"/>
      <c r="C103" s="34"/>
      <c r="D103" s="35"/>
      <c r="E103" s="36"/>
      <c r="F103" s="105"/>
      <c r="G103" s="106"/>
      <c r="H103" s="105"/>
      <c r="I103" s="106"/>
    </row>
    <row r="104" spans="2:10" ht="15.75" thickBot="1">
      <c r="B104" s="2"/>
      <c r="C104" s="34" t="s">
        <v>83</v>
      </c>
      <c r="D104" s="35"/>
      <c r="E104" s="36"/>
      <c r="F104" s="105"/>
      <c r="G104" s="106"/>
      <c r="H104" s="105"/>
      <c r="I104" s="106"/>
    </row>
    <row r="105" spans="2:10" ht="26.25" customHeight="1" thickBot="1">
      <c r="B105" s="2"/>
      <c r="C105" s="183" t="s">
        <v>53</v>
      </c>
      <c r="D105" s="185" t="s">
        <v>54</v>
      </c>
      <c r="E105" s="191" t="s">
        <v>77</v>
      </c>
      <c r="F105" s="193" t="s">
        <v>75</v>
      </c>
      <c r="G105" s="190"/>
      <c r="H105" s="189" t="s">
        <v>68</v>
      </c>
      <c r="I105" s="190"/>
    </row>
    <row r="106" spans="2:10" ht="15.75" thickBot="1">
      <c r="B106" s="2"/>
      <c r="C106" s="184"/>
      <c r="D106" s="186"/>
      <c r="E106" s="192"/>
      <c r="F106" s="96" t="s">
        <v>60</v>
      </c>
      <c r="G106" s="97" t="s">
        <v>61</v>
      </c>
      <c r="H106" s="98" t="s">
        <v>60</v>
      </c>
      <c r="I106" s="99" t="s">
        <v>61</v>
      </c>
    </row>
    <row r="107" spans="2:10" ht="15.75" thickBot="1">
      <c r="B107" s="2"/>
      <c r="C107" s="23" t="s">
        <v>48</v>
      </c>
      <c r="D107" s="33" t="s">
        <v>69</v>
      </c>
      <c r="E107" s="32" t="s">
        <v>93</v>
      </c>
      <c r="F107" s="107">
        <v>1597.5755980139993</v>
      </c>
      <c r="G107" s="108">
        <v>2.1895078310736983E-2</v>
      </c>
      <c r="H107" s="107">
        <v>0.41295572864127794</v>
      </c>
      <c r="I107" s="104">
        <v>0.2635404127831325</v>
      </c>
    </row>
    <row r="108" spans="2:10" ht="15.75" thickBot="1">
      <c r="B108" s="2"/>
      <c r="C108" s="23" t="s">
        <v>55</v>
      </c>
      <c r="D108" s="24" t="s">
        <v>56</v>
      </c>
      <c r="E108" s="32" t="s">
        <v>93</v>
      </c>
      <c r="F108" s="107">
        <v>17564.134579695998</v>
      </c>
      <c r="G108" s="104">
        <v>0.24071981479989868</v>
      </c>
      <c r="H108" s="107">
        <v>4.3593178335399997E-3</v>
      </c>
      <c r="I108" s="104">
        <v>2.7820328951096329E-3</v>
      </c>
    </row>
    <row r="109" spans="2:10">
      <c r="B109" s="2"/>
      <c r="C109" s="34" t="s">
        <v>76</v>
      </c>
      <c r="D109" s="35"/>
      <c r="E109" s="36"/>
      <c r="F109" s="105"/>
      <c r="G109" s="106"/>
      <c r="H109" s="105"/>
      <c r="I109" s="106"/>
    </row>
    <row r="110" spans="2:10">
      <c r="B110" s="2"/>
      <c r="C110" s="25"/>
      <c r="D110" s="26"/>
      <c r="E110" s="27"/>
      <c r="F110" s="109"/>
      <c r="G110" s="109"/>
      <c r="H110" s="88"/>
      <c r="I110" s="88"/>
    </row>
    <row r="111" spans="2:10" ht="15.75" thickBot="1">
      <c r="B111" s="2"/>
      <c r="C111" s="20" t="s">
        <v>57</v>
      </c>
      <c r="D111" s="26"/>
      <c r="E111" s="27"/>
      <c r="F111" s="109"/>
      <c r="G111" s="109"/>
      <c r="H111" s="88"/>
      <c r="I111" s="88"/>
    </row>
    <row r="112" spans="2:10" ht="27" customHeight="1" thickBot="1">
      <c r="B112" s="2"/>
      <c r="C112" s="183" t="s">
        <v>53</v>
      </c>
      <c r="D112" s="185" t="s">
        <v>54</v>
      </c>
      <c r="E112" s="187" t="s">
        <v>77</v>
      </c>
      <c r="F112" s="189" t="s">
        <v>58</v>
      </c>
      <c r="G112" s="190"/>
      <c r="H112" s="189" t="s">
        <v>59</v>
      </c>
      <c r="I112" s="190"/>
    </row>
    <row r="113" spans="2:28" ht="15.75" thickBot="1">
      <c r="B113" s="2"/>
      <c r="C113" s="184"/>
      <c r="D113" s="186"/>
      <c r="E113" s="188"/>
      <c r="F113" s="96" t="s">
        <v>60</v>
      </c>
      <c r="G113" s="97" t="s">
        <v>61</v>
      </c>
      <c r="H113" s="98" t="s">
        <v>60</v>
      </c>
      <c r="I113" s="99" t="s">
        <v>61</v>
      </c>
    </row>
    <row r="114" spans="2:28" s="52" customFormat="1" ht="15.75" thickBot="1">
      <c r="B114" s="48"/>
      <c r="C114" s="49" t="s">
        <v>44</v>
      </c>
      <c r="D114" s="50" t="s">
        <v>56</v>
      </c>
      <c r="E114" s="51" t="s">
        <v>104</v>
      </c>
      <c r="F114" s="110">
        <v>13.09</v>
      </c>
      <c r="G114" s="111">
        <v>6.0600000000000001E-2</v>
      </c>
      <c r="H114" s="112">
        <v>3.3E-3</v>
      </c>
      <c r="I114" s="113">
        <v>4.9200000000000001E-2</v>
      </c>
      <c r="M114" s="78"/>
      <c r="N114" s="66"/>
      <c r="O114" s="66"/>
      <c r="P114" s="66"/>
      <c r="Q114" s="66"/>
      <c r="R114" s="66"/>
      <c r="S114" s="66"/>
      <c r="AA114" s="66"/>
      <c r="AB114" s="66"/>
    </row>
    <row r="115" spans="2:28">
      <c r="B115" s="2"/>
      <c r="C115" s="34"/>
      <c r="D115" s="35"/>
      <c r="E115" s="36"/>
      <c r="F115" s="105"/>
      <c r="G115" s="106"/>
      <c r="H115" s="114"/>
      <c r="I115" s="106"/>
    </row>
    <row r="116" spans="2:28" ht="15.75" thickBot="1">
      <c r="B116" s="2"/>
      <c r="C116" s="34" t="s">
        <v>83</v>
      </c>
      <c r="D116" s="35"/>
      <c r="E116" s="36"/>
      <c r="F116" s="105"/>
      <c r="G116" s="106"/>
      <c r="H116" s="114"/>
      <c r="I116" s="106"/>
    </row>
    <row r="117" spans="2:28" ht="15.75" thickBot="1">
      <c r="B117" s="2"/>
      <c r="C117" s="183" t="s">
        <v>53</v>
      </c>
      <c r="D117" s="185" t="s">
        <v>54</v>
      </c>
      <c r="E117" s="187" t="s">
        <v>77</v>
      </c>
      <c r="F117" s="189" t="s">
        <v>58</v>
      </c>
      <c r="G117" s="190"/>
      <c r="H117" s="189" t="s">
        <v>59</v>
      </c>
      <c r="I117" s="190"/>
    </row>
    <row r="118" spans="2:28" ht="15.75" thickBot="1">
      <c r="B118" s="2"/>
      <c r="C118" s="184"/>
      <c r="D118" s="186"/>
      <c r="E118" s="188"/>
      <c r="F118" s="96" t="s">
        <v>60</v>
      </c>
      <c r="G118" s="97" t="s">
        <v>61</v>
      </c>
      <c r="H118" s="98" t="s">
        <v>60</v>
      </c>
      <c r="I118" s="99" t="s">
        <v>61</v>
      </c>
    </row>
    <row r="119" spans="2:28" ht="15.75" thickBot="1">
      <c r="B119" s="2"/>
      <c r="C119" s="23" t="s">
        <v>44</v>
      </c>
      <c r="D119" s="24" t="s">
        <v>56</v>
      </c>
      <c r="E119" s="19" t="s">
        <v>93</v>
      </c>
      <c r="F119" s="107">
        <v>5.08156705674</v>
      </c>
      <c r="G119" s="115">
        <v>1.3744298305031152E-3</v>
      </c>
      <c r="H119" s="116">
        <v>5.0815679999999998E-3</v>
      </c>
      <c r="I119" s="104">
        <v>2.635743882112624E-2</v>
      </c>
    </row>
    <row r="120" spans="2:28">
      <c r="B120" s="2"/>
      <c r="C120" s="25"/>
      <c r="D120" s="26"/>
      <c r="E120" s="27"/>
      <c r="F120" s="27"/>
      <c r="G120" s="26"/>
      <c r="H120" s="26"/>
      <c r="I120" s="2"/>
      <c r="J120" s="2"/>
    </row>
    <row r="121" spans="2:28" ht="25.5">
      <c r="B121" s="2"/>
      <c r="C121" s="20" t="s">
        <v>62</v>
      </c>
      <c r="D121" s="26"/>
      <c r="E121" s="27"/>
      <c r="F121" s="27"/>
      <c r="G121" s="26"/>
      <c r="H121" s="26"/>
      <c r="I121" s="2"/>
      <c r="J121" s="2"/>
    </row>
    <row r="122" spans="2:28">
      <c r="B122" s="2"/>
      <c r="C122" s="20" t="s">
        <v>243</v>
      </c>
      <c r="D122" s="26"/>
      <c r="E122" s="27"/>
      <c r="F122" s="27"/>
      <c r="G122" s="26"/>
      <c r="H122" s="26"/>
      <c r="I122" s="2"/>
      <c r="J122" s="2"/>
    </row>
    <row r="123" spans="2:28">
      <c r="B123" s="2"/>
      <c r="C123" s="20" t="s">
        <v>63</v>
      </c>
      <c r="D123" s="26"/>
      <c r="E123" s="27"/>
      <c r="F123" s="27"/>
      <c r="G123" s="26"/>
      <c r="H123" s="26"/>
      <c r="I123" s="2"/>
      <c r="J123" s="2"/>
    </row>
    <row r="124" spans="2:28" ht="25.5">
      <c r="B124" s="2"/>
      <c r="C124" s="20" t="s">
        <v>64</v>
      </c>
      <c r="D124" s="26"/>
      <c r="E124" s="27"/>
      <c r="F124" s="27"/>
      <c r="G124" s="26"/>
      <c r="H124" s="26"/>
      <c r="I124" s="2"/>
      <c r="J124" s="2"/>
    </row>
    <row r="125" spans="2:28">
      <c r="B125" s="2"/>
      <c r="C125" s="20"/>
      <c r="D125" s="21"/>
      <c r="E125" s="21"/>
      <c r="F125" s="21"/>
      <c r="G125" s="21"/>
      <c r="H125" s="21"/>
      <c r="I125" s="2"/>
      <c r="J125" s="2"/>
    </row>
    <row r="126" spans="2:28" ht="51">
      <c r="B126" s="2"/>
      <c r="C126" s="20" t="s">
        <v>107</v>
      </c>
      <c r="D126" s="21"/>
      <c r="E126" s="21"/>
      <c r="F126" s="21"/>
      <c r="G126" s="21"/>
      <c r="H126" s="21"/>
      <c r="I126" s="2"/>
      <c r="J126" s="2"/>
    </row>
    <row r="127" spans="2:28" ht="16.5" thickBot="1">
      <c r="C127" s="45"/>
      <c r="D127" s="28"/>
      <c r="E127" s="28"/>
      <c r="F127" s="28"/>
      <c r="G127" s="28"/>
      <c r="H127" s="28"/>
    </row>
    <row r="128" spans="2:28" ht="60.75" thickBot="1">
      <c r="C128" s="132" t="s">
        <v>126</v>
      </c>
      <c r="D128" s="133" t="s">
        <v>127</v>
      </c>
      <c r="E128" s="133" t="s">
        <v>128</v>
      </c>
      <c r="F128" s="133" t="s">
        <v>129</v>
      </c>
      <c r="G128" s="133" t="s">
        <v>130</v>
      </c>
      <c r="H128" s="28"/>
    </row>
    <row r="129" spans="3:8" ht="24.75" thickBot="1">
      <c r="C129" s="134" t="s">
        <v>131</v>
      </c>
      <c r="D129" s="135" t="s">
        <v>65</v>
      </c>
      <c r="E129" s="136" t="s">
        <v>132</v>
      </c>
      <c r="F129" s="137">
        <v>24.31</v>
      </c>
      <c r="G129" s="138">
        <v>0</v>
      </c>
      <c r="H129" s="28"/>
    </row>
    <row r="130" spans="3:8" ht="24.75" thickBot="1">
      <c r="C130" s="134"/>
      <c r="D130" s="139"/>
      <c r="E130" s="136" t="s">
        <v>133</v>
      </c>
      <c r="F130" s="137">
        <v>1818.02</v>
      </c>
      <c r="G130" s="140">
        <v>271.29000000000002</v>
      </c>
      <c r="H130" s="28"/>
    </row>
    <row r="131" spans="3:8" ht="24.75" thickBot="1">
      <c r="C131" s="134"/>
      <c r="D131" s="139"/>
      <c r="E131" s="136" t="s">
        <v>134</v>
      </c>
      <c r="F131" s="137">
        <v>1.92</v>
      </c>
      <c r="G131" s="138">
        <v>0</v>
      </c>
      <c r="H131" s="28"/>
    </row>
    <row r="132" spans="3:8" ht="24.75" thickBot="1">
      <c r="C132" s="134"/>
      <c r="D132" s="139"/>
      <c r="E132" s="136" t="s">
        <v>135</v>
      </c>
      <c r="F132" s="137">
        <v>9.66</v>
      </c>
      <c r="G132" s="138">
        <v>0</v>
      </c>
      <c r="H132" s="28"/>
    </row>
    <row r="133" spans="3:8" ht="24.75" thickBot="1">
      <c r="C133" s="141"/>
      <c r="D133" s="138"/>
      <c r="E133" s="136" t="s">
        <v>136</v>
      </c>
      <c r="F133" s="137">
        <v>283.14999999999998</v>
      </c>
      <c r="G133" s="140">
        <v>49.3</v>
      </c>
      <c r="H133" s="28"/>
    </row>
    <row r="134" spans="3:8" ht="24.75" thickBot="1">
      <c r="C134" s="142" t="s">
        <v>137</v>
      </c>
      <c r="D134" s="143" t="s">
        <v>65</v>
      </c>
      <c r="E134" s="136" t="s">
        <v>132</v>
      </c>
      <c r="F134" s="137">
        <v>14.09</v>
      </c>
      <c r="G134" s="138">
        <v>0</v>
      </c>
      <c r="H134" s="28"/>
    </row>
    <row r="135" spans="3:8" ht="36.75" thickBot="1">
      <c r="C135" s="142"/>
      <c r="D135" s="135" t="s">
        <v>138</v>
      </c>
      <c r="E135" s="136" t="s">
        <v>139</v>
      </c>
      <c r="F135" s="137">
        <v>9.11</v>
      </c>
      <c r="G135" s="138">
        <v>9.4600000000000009</v>
      </c>
      <c r="H135" s="28"/>
    </row>
    <row r="136" spans="3:8" ht="24.75" thickBot="1">
      <c r="C136" s="142"/>
      <c r="D136" s="139"/>
      <c r="E136" s="136" t="s">
        <v>133</v>
      </c>
      <c r="F136" s="137">
        <v>108.92</v>
      </c>
      <c r="G136" s="138">
        <v>0</v>
      </c>
      <c r="H136" s="28"/>
    </row>
    <row r="137" spans="3:8" ht="24.75" thickBot="1">
      <c r="C137" s="142"/>
      <c r="D137" s="139"/>
      <c r="E137" s="136" t="s">
        <v>135</v>
      </c>
      <c r="F137" s="137">
        <v>9.39</v>
      </c>
      <c r="G137" s="138">
        <v>0</v>
      </c>
      <c r="H137" s="28"/>
    </row>
    <row r="138" spans="3:8" ht="24.75" thickBot="1">
      <c r="C138" s="142"/>
      <c r="D138" s="139"/>
      <c r="E138" s="136" t="s">
        <v>136</v>
      </c>
      <c r="F138" s="137">
        <v>49.94</v>
      </c>
      <c r="G138" s="138">
        <v>0</v>
      </c>
      <c r="H138" s="28"/>
    </row>
    <row r="139" spans="3:8" ht="24.75" thickBot="1">
      <c r="C139" s="142"/>
      <c r="D139" s="139"/>
      <c r="E139" s="136" t="s">
        <v>140</v>
      </c>
      <c r="F139" s="137">
        <v>0.02</v>
      </c>
      <c r="G139" s="138">
        <v>0</v>
      </c>
      <c r="H139" s="28"/>
    </row>
    <row r="140" spans="3:8" ht="36.75" thickBot="1">
      <c r="C140" s="142"/>
      <c r="D140" s="139"/>
      <c r="E140" s="136" t="s">
        <v>141</v>
      </c>
      <c r="F140" s="138">
        <v>0</v>
      </c>
      <c r="G140" s="140">
        <v>2.3199999999999998</v>
      </c>
      <c r="H140" s="28"/>
    </row>
    <row r="141" spans="3:8" ht="36.75" thickBot="1">
      <c r="C141" s="142"/>
      <c r="D141" s="139"/>
      <c r="E141" s="136" t="s">
        <v>142</v>
      </c>
      <c r="F141" s="138">
        <v>0</v>
      </c>
      <c r="G141" s="140">
        <v>4.8</v>
      </c>
      <c r="H141" s="28"/>
    </row>
    <row r="142" spans="3:8" ht="24.75" thickBot="1">
      <c r="C142" s="144"/>
      <c r="D142" s="138"/>
      <c r="E142" s="136" t="s">
        <v>134</v>
      </c>
      <c r="F142" s="138">
        <v>0</v>
      </c>
      <c r="G142" s="145">
        <v>2.5099999999999998</v>
      </c>
      <c r="H142" s="28"/>
    </row>
    <row r="143" spans="3:8" ht="24.75" thickBot="1">
      <c r="C143" s="142" t="s">
        <v>143</v>
      </c>
      <c r="D143" s="135" t="s">
        <v>65</v>
      </c>
      <c r="E143" s="136" t="s">
        <v>133</v>
      </c>
      <c r="F143" s="137">
        <v>74.52</v>
      </c>
      <c r="G143" s="138">
        <v>0</v>
      </c>
      <c r="H143" s="28"/>
    </row>
    <row r="144" spans="3:8" ht="24.75" thickBot="1">
      <c r="C144" s="142"/>
      <c r="D144" s="139"/>
      <c r="E144" s="136" t="s">
        <v>136</v>
      </c>
      <c r="F144" s="137">
        <v>99.93</v>
      </c>
      <c r="G144" s="138">
        <v>0</v>
      </c>
      <c r="H144" s="28"/>
    </row>
    <row r="145" spans="3:8" ht="24.75" thickBot="1">
      <c r="C145" s="144"/>
      <c r="D145" s="138"/>
      <c r="E145" s="136" t="s">
        <v>144</v>
      </c>
      <c r="F145" s="137">
        <v>1.38</v>
      </c>
      <c r="G145" s="138">
        <v>1.1299999999999999</v>
      </c>
      <c r="H145" s="28"/>
    </row>
    <row r="146" spans="3:8" ht="24.75" thickBot="1">
      <c r="C146" s="142" t="s">
        <v>145</v>
      </c>
      <c r="D146" s="143" t="s">
        <v>65</v>
      </c>
      <c r="E146" s="136" t="s">
        <v>132</v>
      </c>
      <c r="F146" s="137">
        <v>13.82</v>
      </c>
      <c r="G146" s="138">
        <v>0</v>
      </c>
      <c r="H146" s="28"/>
    </row>
    <row r="147" spans="3:8" ht="36.75" thickBot="1">
      <c r="C147" s="142"/>
      <c r="D147" s="135" t="s">
        <v>138</v>
      </c>
      <c r="E147" s="136" t="s">
        <v>139</v>
      </c>
      <c r="F147" s="137">
        <v>14.98</v>
      </c>
      <c r="G147" s="138">
        <v>0</v>
      </c>
      <c r="H147" s="28"/>
    </row>
    <row r="148" spans="3:8" ht="24.75" thickBot="1">
      <c r="C148" s="142"/>
      <c r="D148" s="139"/>
      <c r="E148" s="136" t="s">
        <v>133</v>
      </c>
      <c r="F148" s="137">
        <v>291.43</v>
      </c>
      <c r="G148" s="138">
        <v>0</v>
      </c>
      <c r="H148" s="28"/>
    </row>
    <row r="149" spans="3:8" ht="24.75" thickBot="1">
      <c r="C149" s="142"/>
      <c r="D149" s="139"/>
      <c r="E149" s="136" t="s">
        <v>135</v>
      </c>
      <c r="F149" s="137">
        <v>9.2100000000000009</v>
      </c>
      <c r="G149" s="138">
        <v>0</v>
      </c>
      <c r="H149" s="28"/>
    </row>
    <row r="150" spans="3:8" ht="24.75" thickBot="1">
      <c r="C150" s="144"/>
      <c r="D150" s="138"/>
      <c r="E150" s="136" t="s">
        <v>140</v>
      </c>
      <c r="F150" s="137">
        <v>0.04</v>
      </c>
      <c r="G150" s="138">
        <v>0.83</v>
      </c>
      <c r="H150" s="28"/>
    </row>
    <row r="151" spans="3:8" ht="24.75" thickBot="1">
      <c r="C151" s="142" t="s">
        <v>146</v>
      </c>
      <c r="D151" s="135" t="s">
        <v>147</v>
      </c>
      <c r="E151" s="136" t="s">
        <v>133</v>
      </c>
      <c r="F151" s="137">
        <v>248.84</v>
      </c>
      <c r="G151" s="138">
        <v>0</v>
      </c>
      <c r="H151" s="28"/>
    </row>
    <row r="152" spans="3:8" ht="24.75" thickBot="1">
      <c r="C152" s="144"/>
      <c r="D152" s="138"/>
      <c r="E152" s="136" t="s">
        <v>144</v>
      </c>
      <c r="F152" s="137">
        <v>0.16</v>
      </c>
      <c r="G152" s="138">
        <v>0.76</v>
      </c>
      <c r="H152" s="28"/>
    </row>
    <row r="153" spans="3:8" ht="24.75" thickBot="1">
      <c r="C153" s="141" t="s">
        <v>148</v>
      </c>
      <c r="D153" s="143" t="s">
        <v>65</v>
      </c>
      <c r="E153" s="136" t="s">
        <v>144</v>
      </c>
      <c r="F153" s="137">
        <v>0.56999999999999995</v>
      </c>
      <c r="G153" s="138">
        <v>2.68</v>
      </c>
      <c r="H153" s="28"/>
    </row>
    <row r="154" spans="3:8" ht="24.75" thickBot="1">
      <c r="C154" s="142" t="s">
        <v>149</v>
      </c>
      <c r="D154" s="135" t="s">
        <v>65</v>
      </c>
      <c r="E154" s="136" t="s">
        <v>132</v>
      </c>
      <c r="F154" s="137">
        <v>75.680000000000007</v>
      </c>
      <c r="G154" s="138">
        <v>0</v>
      </c>
      <c r="H154" s="28"/>
    </row>
    <row r="155" spans="3:8" ht="24.75" thickBot="1">
      <c r="C155" s="142"/>
      <c r="D155" s="139"/>
      <c r="E155" s="136" t="s">
        <v>133</v>
      </c>
      <c r="F155" s="137">
        <v>2236.48</v>
      </c>
      <c r="G155" s="138">
        <v>394.76</v>
      </c>
      <c r="H155" s="28"/>
    </row>
    <row r="156" spans="3:8" ht="24.75" thickBot="1">
      <c r="C156" s="142"/>
      <c r="D156" s="139"/>
      <c r="E156" s="136" t="s">
        <v>134</v>
      </c>
      <c r="F156" s="137">
        <v>0.46</v>
      </c>
      <c r="G156" s="138">
        <v>0</v>
      </c>
      <c r="H156" s="28"/>
    </row>
    <row r="157" spans="3:8" ht="24.75" thickBot="1">
      <c r="C157" s="142"/>
      <c r="D157" s="139"/>
      <c r="E157" s="136" t="s">
        <v>135</v>
      </c>
      <c r="F157" s="137">
        <v>20.69</v>
      </c>
      <c r="G157" s="138">
        <v>0</v>
      </c>
      <c r="H157" s="28"/>
    </row>
    <row r="158" spans="3:8" ht="24.75" thickBot="1">
      <c r="C158" s="142"/>
      <c r="D158" s="139"/>
      <c r="E158" s="136" t="s">
        <v>136</v>
      </c>
      <c r="F158" s="137">
        <v>148.84</v>
      </c>
      <c r="G158" s="138">
        <v>0</v>
      </c>
      <c r="H158" s="28"/>
    </row>
    <row r="159" spans="3:8" ht="24.75" thickBot="1">
      <c r="C159" s="142"/>
      <c r="D159" s="139"/>
      <c r="E159" s="136" t="s">
        <v>140</v>
      </c>
      <c r="F159" s="137">
        <v>0.04</v>
      </c>
      <c r="G159" s="138">
        <v>0.89</v>
      </c>
      <c r="H159" s="28"/>
    </row>
    <row r="160" spans="3:8" ht="36.75" thickBot="1">
      <c r="C160" s="144"/>
      <c r="D160" s="138"/>
      <c r="E160" s="136" t="s">
        <v>150</v>
      </c>
      <c r="F160" s="145">
        <v>0</v>
      </c>
      <c r="G160" s="145">
        <v>14.41</v>
      </c>
      <c r="H160" s="28"/>
    </row>
    <row r="161" spans="3:8" ht="24.75" thickBot="1">
      <c r="C161" s="142" t="s">
        <v>151</v>
      </c>
      <c r="D161" s="135" t="s">
        <v>65</v>
      </c>
      <c r="E161" s="136" t="s">
        <v>132</v>
      </c>
      <c r="F161" s="137">
        <v>4.97</v>
      </c>
      <c r="G161" s="138">
        <v>0</v>
      </c>
      <c r="H161" s="28"/>
    </row>
    <row r="162" spans="3:8" ht="24.75" thickBot="1">
      <c r="C162" s="142"/>
      <c r="D162" s="139"/>
      <c r="E162" s="136" t="s">
        <v>133</v>
      </c>
      <c r="F162" s="137">
        <v>884.32</v>
      </c>
      <c r="G162" s="138">
        <v>98.83</v>
      </c>
      <c r="H162" s="29"/>
    </row>
    <row r="163" spans="3:8" ht="24.75" thickBot="1">
      <c r="C163" s="142"/>
      <c r="D163" s="139"/>
      <c r="E163" s="136" t="s">
        <v>135</v>
      </c>
      <c r="F163" s="137">
        <v>14.5</v>
      </c>
      <c r="G163" s="138">
        <v>9.64</v>
      </c>
      <c r="H163" s="29"/>
    </row>
    <row r="164" spans="3:8" ht="24.75" thickBot="1">
      <c r="C164" s="144"/>
      <c r="D164" s="138"/>
      <c r="E164" s="136" t="s">
        <v>136</v>
      </c>
      <c r="F164" s="137">
        <v>49.18</v>
      </c>
      <c r="G164" s="138">
        <v>0</v>
      </c>
      <c r="H164" s="29"/>
    </row>
    <row r="165" spans="3:8" ht="24.75" thickBot="1">
      <c r="C165" s="144" t="s">
        <v>152</v>
      </c>
      <c r="D165" s="143" t="s">
        <v>153</v>
      </c>
      <c r="E165" s="143" t="s">
        <v>140</v>
      </c>
      <c r="F165" s="146">
        <v>0.03</v>
      </c>
      <c r="G165" s="138">
        <v>0.68</v>
      </c>
      <c r="H165" s="29"/>
    </row>
    <row r="166" spans="3:8" ht="25.5" thickBot="1">
      <c r="C166" s="180" t="s">
        <v>154</v>
      </c>
      <c r="D166" s="174" t="s">
        <v>138</v>
      </c>
      <c r="E166" s="147" t="s">
        <v>132</v>
      </c>
      <c r="F166" s="148">
        <v>3</v>
      </c>
      <c r="G166" s="138">
        <v>0</v>
      </c>
      <c r="H166" s="29"/>
    </row>
    <row r="167" spans="3:8" ht="25.5" thickBot="1">
      <c r="C167" s="181"/>
      <c r="D167" s="177"/>
      <c r="E167" s="147" t="s">
        <v>133</v>
      </c>
      <c r="F167" s="148">
        <v>148.78</v>
      </c>
      <c r="G167" s="138">
        <v>0</v>
      </c>
      <c r="H167" s="29"/>
    </row>
    <row r="168" spans="3:8" ht="25.5" thickBot="1">
      <c r="C168" s="181"/>
      <c r="D168" s="177"/>
      <c r="E168" s="147" t="s">
        <v>134</v>
      </c>
      <c r="F168" s="148">
        <v>9.98</v>
      </c>
      <c r="G168" s="138">
        <v>0</v>
      </c>
      <c r="H168" s="29"/>
    </row>
    <row r="169" spans="3:8" ht="25.5" thickBot="1">
      <c r="C169" s="181"/>
      <c r="D169" s="177"/>
      <c r="E169" s="147" t="s">
        <v>135</v>
      </c>
      <c r="F169" s="148">
        <v>13.98</v>
      </c>
      <c r="G169" s="138">
        <v>0</v>
      </c>
      <c r="H169" s="29"/>
    </row>
    <row r="170" spans="3:8" ht="25.5" thickBot="1">
      <c r="C170" s="182"/>
      <c r="D170" s="175"/>
      <c r="E170" s="147" t="s">
        <v>136</v>
      </c>
      <c r="F170" s="148">
        <v>48.92</v>
      </c>
      <c r="G170" s="138">
        <v>0</v>
      </c>
      <c r="H170" s="29"/>
    </row>
    <row r="171" spans="3:8" ht="24.75" thickBot="1">
      <c r="C171" s="141" t="s">
        <v>155</v>
      </c>
      <c r="D171" s="143" t="s">
        <v>147</v>
      </c>
      <c r="E171" s="136" t="s">
        <v>144</v>
      </c>
      <c r="F171" s="137">
        <v>0.12</v>
      </c>
      <c r="G171" s="138">
        <v>0.72</v>
      </c>
      <c r="H171" s="29"/>
    </row>
    <row r="172" spans="3:8" ht="24.75" thickBot="1">
      <c r="C172" s="141" t="s">
        <v>156</v>
      </c>
      <c r="D172" s="143" t="s">
        <v>138</v>
      </c>
      <c r="E172" s="136" t="s">
        <v>140</v>
      </c>
      <c r="F172" s="137">
        <v>0.04</v>
      </c>
      <c r="G172" s="138">
        <v>1</v>
      </c>
      <c r="H172" s="29"/>
    </row>
    <row r="173" spans="3:8" ht="24.75" thickBot="1">
      <c r="C173" s="144" t="s">
        <v>157</v>
      </c>
      <c r="D173" s="143" t="s">
        <v>158</v>
      </c>
      <c r="E173" s="136" t="s">
        <v>133</v>
      </c>
      <c r="F173" s="137">
        <v>24.46</v>
      </c>
      <c r="G173" s="138">
        <v>24.59</v>
      </c>
      <c r="H173" s="29"/>
    </row>
    <row r="174" spans="3:8" ht="24.75" thickBot="1">
      <c r="C174" s="165" t="s">
        <v>214</v>
      </c>
      <c r="D174" s="135" t="s">
        <v>65</v>
      </c>
      <c r="E174" s="136" t="s">
        <v>144</v>
      </c>
      <c r="F174" s="137">
        <v>1.77</v>
      </c>
      <c r="G174" s="138">
        <v>9.6</v>
      </c>
      <c r="H174" s="29"/>
    </row>
    <row r="175" spans="3:8" ht="24.75" thickBot="1">
      <c r="C175" s="142"/>
      <c r="D175" s="139"/>
      <c r="E175" s="136" t="s">
        <v>159</v>
      </c>
      <c r="F175" s="137">
        <v>1</v>
      </c>
      <c r="G175" s="138">
        <v>1.26</v>
      </c>
      <c r="H175" s="29"/>
    </row>
    <row r="176" spans="3:8" ht="24.75" thickBot="1">
      <c r="C176" s="142"/>
      <c r="D176" s="139"/>
      <c r="E176" s="136" t="s">
        <v>132</v>
      </c>
      <c r="F176" s="137">
        <v>13.71</v>
      </c>
      <c r="G176" s="138">
        <v>14.13</v>
      </c>
      <c r="H176" s="29"/>
    </row>
    <row r="177" spans="3:8" ht="24.75" thickBot="1">
      <c r="C177" s="142"/>
      <c r="D177" s="139"/>
      <c r="E177" s="136" t="s">
        <v>133</v>
      </c>
      <c r="F177" s="137">
        <v>518.28</v>
      </c>
      <c r="G177" s="138">
        <v>0</v>
      </c>
      <c r="H177" s="29"/>
    </row>
    <row r="178" spans="3:8" ht="24.75" thickBot="1">
      <c r="C178" s="142"/>
      <c r="D178" s="139"/>
      <c r="E178" s="136" t="s">
        <v>135</v>
      </c>
      <c r="F178" s="137">
        <v>9.14</v>
      </c>
      <c r="G178" s="138">
        <v>9.42</v>
      </c>
      <c r="H178" s="29"/>
    </row>
    <row r="179" spans="3:8" ht="24.75" thickBot="1">
      <c r="C179" s="142"/>
      <c r="D179" s="139"/>
      <c r="E179" s="136" t="s">
        <v>136</v>
      </c>
      <c r="F179" s="137">
        <v>108.2</v>
      </c>
      <c r="G179" s="138">
        <v>0</v>
      </c>
      <c r="H179" s="29"/>
    </row>
    <row r="180" spans="3:8" ht="24.75" thickBot="1">
      <c r="C180" s="144"/>
      <c r="D180" s="138"/>
      <c r="E180" s="149" t="s">
        <v>134</v>
      </c>
      <c r="F180" s="137">
        <v>0</v>
      </c>
      <c r="G180" s="140">
        <v>0.56999999999999995</v>
      </c>
      <c r="H180" s="29"/>
    </row>
    <row r="181" spans="3:8" ht="24.75" thickBot="1">
      <c r="C181" s="165" t="s">
        <v>215</v>
      </c>
      <c r="D181" s="139"/>
      <c r="E181" s="136" t="s">
        <v>144</v>
      </c>
      <c r="F181" s="137">
        <v>1.84</v>
      </c>
      <c r="G181" s="138">
        <v>9.7100000000000009</v>
      </c>
      <c r="H181" s="29"/>
    </row>
    <row r="182" spans="3:8" ht="24.75" thickBot="1">
      <c r="C182" s="142"/>
      <c r="D182" s="139"/>
      <c r="E182" s="136" t="s">
        <v>159</v>
      </c>
      <c r="F182" s="137">
        <v>2.57</v>
      </c>
      <c r="G182" s="138">
        <v>2.71</v>
      </c>
      <c r="H182" s="29"/>
    </row>
    <row r="183" spans="3:8" ht="24.75" thickBot="1">
      <c r="C183" s="142"/>
      <c r="D183" s="139"/>
      <c r="E183" s="136" t="s">
        <v>133</v>
      </c>
      <c r="F183" s="137">
        <v>123.75</v>
      </c>
      <c r="G183" s="138">
        <v>44.9</v>
      </c>
      <c r="H183" s="29"/>
    </row>
    <row r="184" spans="3:8" ht="24.75" thickBot="1">
      <c r="C184" s="142"/>
      <c r="D184" s="139"/>
      <c r="E184" s="136" t="s">
        <v>132</v>
      </c>
      <c r="F184" s="137">
        <v>15.14</v>
      </c>
      <c r="G184" s="138">
        <v>10.02</v>
      </c>
      <c r="H184" s="29"/>
    </row>
    <row r="185" spans="3:8" ht="24.75" thickBot="1">
      <c r="C185" s="142"/>
      <c r="D185" s="139"/>
      <c r="E185" s="136" t="s">
        <v>135</v>
      </c>
      <c r="F185" s="137">
        <v>25</v>
      </c>
      <c r="G185" s="138">
        <v>25.12</v>
      </c>
      <c r="H185" s="29"/>
    </row>
    <row r="186" spans="3:8" ht="36.75" thickBot="1">
      <c r="C186" s="142"/>
      <c r="D186" s="139"/>
      <c r="E186" s="149" t="s">
        <v>160</v>
      </c>
      <c r="F186" s="138">
        <v>0</v>
      </c>
      <c r="G186" s="140">
        <v>5.67</v>
      </c>
      <c r="H186" s="29"/>
    </row>
    <row r="187" spans="3:8" ht="24.75" thickBot="1">
      <c r="C187" s="144"/>
      <c r="D187" s="138"/>
      <c r="E187" s="149" t="s">
        <v>134</v>
      </c>
      <c r="F187" s="138">
        <v>0</v>
      </c>
      <c r="G187" s="140">
        <v>10.86</v>
      </c>
      <c r="H187" s="29"/>
    </row>
    <row r="188" spans="3:8" ht="24.75" thickBot="1">
      <c r="C188" s="134" t="s">
        <v>161</v>
      </c>
      <c r="D188" s="135" t="s">
        <v>138</v>
      </c>
      <c r="E188" s="136" t="s">
        <v>144</v>
      </c>
      <c r="F188" s="137">
        <v>0.24</v>
      </c>
      <c r="G188" s="138">
        <v>1.33</v>
      </c>
      <c r="H188" s="29"/>
    </row>
    <row r="189" spans="3:8" ht="24.75" thickBot="1">
      <c r="C189" s="141"/>
      <c r="D189" s="138"/>
      <c r="E189" s="136" t="s">
        <v>134</v>
      </c>
      <c r="F189" s="137">
        <v>7.0000000000000007E-2</v>
      </c>
      <c r="G189" s="138">
        <v>0</v>
      </c>
      <c r="H189" s="29"/>
    </row>
    <row r="190" spans="3:8" ht="36.75" thickBot="1">
      <c r="C190" s="142" t="s">
        <v>162</v>
      </c>
      <c r="D190" s="139"/>
      <c r="E190" s="136" t="s">
        <v>139</v>
      </c>
      <c r="F190" s="137">
        <v>11.28</v>
      </c>
      <c r="G190" s="138">
        <v>11.72</v>
      </c>
      <c r="H190" s="29"/>
    </row>
    <row r="191" spans="3:8" ht="24.75" thickBot="1">
      <c r="C191" s="142"/>
      <c r="D191" s="139"/>
      <c r="E191" s="136" t="s">
        <v>133</v>
      </c>
      <c r="F191" s="137">
        <v>79.959999999999994</v>
      </c>
      <c r="G191" s="138">
        <v>0</v>
      </c>
    </row>
    <row r="192" spans="3:8" ht="24.75" thickBot="1">
      <c r="C192" s="142"/>
      <c r="D192" s="139"/>
      <c r="E192" s="136" t="s">
        <v>136</v>
      </c>
      <c r="F192" s="137">
        <v>9.98</v>
      </c>
      <c r="G192" s="138">
        <v>0</v>
      </c>
    </row>
    <row r="193" spans="3:7" ht="24.75" thickBot="1">
      <c r="C193" s="142"/>
      <c r="D193" s="139"/>
      <c r="E193" s="136" t="s">
        <v>144</v>
      </c>
      <c r="F193" s="137">
        <v>1.74</v>
      </c>
      <c r="G193" s="138">
        <v>10.3</v>
      </c>
    </row>
    <row r="194" spans="3:7" ht="24.75" thickBot="1">
      <c r="C194" s="142"/>
      <c r="D194" s="139"/>
      <c r="E194" s="136" t="s">
        <v>134</v>
      </c>
      <c r="F194" s="137">
        <v>0.87</v>
      </c>
      <c r="G194" s="138">
        <v>1.06</v>
      </c>
    </row>
    <row r="195" spans="3:7" ht="24.75" thickBot="1">
      <c r="C195" s="142"/>
      <c r="D195" s="139"/>
      <c r="E195" s="136" t="s">
        <v>159</v>
      </c>
      <c r="F195" s="137">
        <v>3.27</v>
      </c>
      <c r="G195" s="138">
        <v>3.92</v>
      </c>
    </row>
    <row r="196" spans="3:7" ht="24.75" thickBot="1">
      <c r="C196" s="142"/>
      <c r="D196" s="139"/>
      <c r="E196" s="149" t="s">
        <v>132</v>
      </c>
      <c r="F196" s="138">
        <v>0</v>
      </c>
      <c r="G196" s="140">
        <v>2.9</v>
      </c>
    </row>
    <row r="197" spans="3:7" ht="36.75" thickBot="1">
      <c r="C197" s="142"/>
      <c r="D197" s="139"/>
      <c r="E197" s="149" t="s">
        <v>141</v>
      </c>
      <c r="F197" s="138">
        <v>0</v>
      </c>
      <c r="G197" s="140">
        <v>40.61</v>
      </c>
    </row>
    <row r="198" spans="3:7" ht="36.75" thickBot="1">
      <c r="C198" s="144"/>
      <c r="D198" s="138"/>
      <c r="E198" s="149" t="s">
        <v>163</v>
      </c>
      <c r="F198" s="138">
        <v>0</v>
      </c>
      <c r="G198" s="140">
        <v>9.6199999999999992</v>
      </c>
    </row>
    <row r="199" spans="3:7" ht="24.75" thickBot="1">
      <c r="C199" s="141" t="s">
        <v>164</v>
      </c>
      <c r="D199" s="143" t="s">
        <v>165</v>
      </c>
      <c r="E199" s="136" t="s">
        <v>133</v>
      </c>
      <c r="F199" s="137">
        <v>446.68</v>
      </c>
      <c r="G199" s="138">
        <v>0</v>
      </c>
    </row>
    <row r="200" spans="3:7" ht="24.75" thickBot="1">
      <c r="C200" s="141" t="s">
        <v>164</v>
      </c>
      <c r="D200" s="138"/>
      <c r="E200" s="136" t="s">
        <v>136</v>
      </c>
      <c r="F200" s="137">
        <v>124.23</v>
      </c>
      <c r="G200" s="138">
        <v>0</v>
      </c>
    </row>
    <row r="201" spans="3:7" ht="24.75" thickBot="1">
      <c r="C201" s="134" t="s">
        <v>166</v>
      </c>
      <c r="D201" s="143" t="s">
        <v>167</v>
      </c>
      <c r="E201" s="136" t="s">
        <v>140</v>
      </c>
      <c r="F201" s="137">
        <v>7.0000000000000007E-2</v>
      </c>
      <c r="G201" s="138">
        <v>0.54</v>
      </c>
    </row>
    <row r="202" spans="3:7" ht="15.75" thickBot="1">
      <c r="C202" s="134"/>
      <c r="D202" s="143" t="s">
        <v>65</v>
      </c>
      <c r="E202" s="150"/>
      <c r="F202" s="137" t="s">
        <v>30</v>
      </c>
      <c r="G202" s="137" t="s">
        <v>30</v>
      </c>
    </row>
    <row r="203" spans="3:7" ht="15.75" thickBot="1">
      <c r="C203" s="141"/>
      <c r="D203" s="143" t="s">
        <v>168</v>
      </c>
      <c r="E203" s="151"/>
      <c r="F203" s="137" t="s">
        <v>30</v>
      </c>
      <c r="G203" s="137" t="s">
        <v>30</v>
      </c>
    </row>
    <row r="204" spans="3:7" ht="24.75" thickBot="1">
      <c r="C204" s="134" t="s">
        <v>169</v>
      </c>
      <c r="D204" s="135" t="s">
        <v>65</v>
      </c>
      <c r="E204" s="136" t="s">
        <v>133</v>
      </c>
      <c r="F204" s="137">
        <v>272.66000000000003</v>
      </c>
      <c r="G204" s="138">
        <v>0</v>
      </c>
    </row>
    <row r="205" spans="3:7" ht="24.75" thickBot="1">
      <c r="C205" s="141"/>
      <c r="D205" s="138"/>
      <c r="E205" s="136" t="s">
        <v>136</v>
      </c>
      <c r="F205" s="137">
        <v>49.77</v>
      </c>
      <c r="G205" s="138">
        <v>0</v>
      </c>
    </row>
    <row r="206" spans="3:7" ht="36.75" thickBot="1">
      <c r="C206" s="142" t="s">
        <v>170</v>
      </c>
      <c r="D206" s="135" t="s">
        <v>65</v>
      </c>
      <c r="E206" s="136" t="s">
        <v>171</v>
      </c>
      <c r="F206" s="137">
        <v>1.82</v>
      </c>
      <c r="G206" s="138">
        <v>0</v>
      </c>
    </row>
    <row r="207" spans="3:7" ht="24.75" thickBot="1">
      <c r="C207" s="142"/>
      <c r="D207" s="139"/>
      <c r="E207" s="136" t="s">
        <v>133</v>
      </c>
      <c r="F207" s="137">
        <v>226.61</v>
      </c>
      <c r="G207" s="138">
        <v>24.66</v>
      </c>
    </row>
    <row r="208" spans="3:7" ht="24.75" thickBot="1">
      <c r="C208" s="142"/>
      <c r="D208" s="139"/>
      <c r="E208" s="136" t="s">
        <v>136</v>
      </c>
      <c r="F208" s="137">
        <v>96.31</v>
      </c>
      <c r="G208" s="138">
        <v>24.66</v>
      </c>
    </row>
    <row r="209" spans="3:7" ht="24.75" thickBot="1">
      <c r="C209" s="142"/>
      <c r="D209" s="139"/>
      <c r="E209" s="136" t="s">
        <v>140</v>
      </c>
      <c r="F209" s="137">
        <v>7.0000000000000007E-2</v>
      </c>
      <c r="G209" s="138">
        <v>1.76</v>
      </c>
    </row>
    <row r="210" spans="3:7" ht="36.75" thickBot="1">
      <c r="C210" s="142"/>
      <c r="D210" s="139"/>
      <c r="E210" s="136" t="s">
        <v>141</v>
      </c>
      <c r="F210" s="138">
        <v>0</v>
      </c>
      <c r="G210" s="140">
        <v>43.22</v>
      </c>
    </row>
    <row r="211" spans="3:7" ht="24.75" thickBot="1">
      <c r="C211" s="142"/>
      <c r="D211" s="139"/>
      <c r="E211" s="136" t="s">
        <v>134</v>
      </c>
      <c r="F211" s="138">
        <v>0</v>
      </c>
      <c r="G211" s="140">
        <v>0.28999999999999998</v>
      </c>
    </row>
    <row r="212" spans="3:7" ht="36.75" thickBot="1">
      <c r="C212" s="144"/>
      <c r="D212" s="138"/>
      <c r="E212" s="136" t="s">
        <v>163</v>
      </c>
      <c r="F212" s="138">
        <v>0</v>
      </c>
      <c r="G212" s="140">
        <v>19.22</v>
      </c>
    </row>
    <row r="213" spans="3:7" ht="24.75" thickBot="1">
      <c r="C213" s="172" t="s">
        <v>172</v>
      </c>
      <c r="D213" s="174" t="s">
        <v>65</v>
      </c>
      <c r="E213" s="136" t="s">
        <v>144</v>
      </c>
      <c r="F213" s="137">
        <v>0.28000000000000003</v>
      </c>
      <c r="G213" s="138">
        <v>1.61</v>
      </c>
    </row>
    <row r="214" spans="3:7" ht="24.75" thickBot="1">
      <c r="C214" s="176"/>
      <c r="D214" s="177"/>
      <c r="E214" s="136" t="s">
        <v>134</v>
      </c>
      <c r="F214" s="137">
        <v>0.33</v>
      </c>
      <c r="G214" s="138">
        <v>3.96</v>
      </c>
    </row>
    <row r="215" spans="3:7" ht="36.75" thickBot="1">
      <c r="C215" s="176"/>
      <c r="D215" s="177"/>
      <c r="E215" s="136" t="s">
        <v>160</v>
      </c>
      <c r="F215" s="138">
        <v>0</v>
      </c>
      <c r="G215" s="140">
        <v>5.83</v>
      </c>
    </row>
    <row r="216" spans="3:7" ht="25.5" thickBot="1">
      <c r="C216" s="176"/>
      <c r="D216" s="177"/>
      <c r="E216" s="147" t="s">
        <v>132</v>
      </c>
      <c r="F216" s="152">
        <v>10</v>
      </c>
      <c r="G216" s="140">
        <v>0</v>
      </c>
    </row>
    <row r="217" spans="3:7" ht="25.5" thickBot="1">
      <c r="C217" s="173"/>
      <c r="D217" s="175"/>
      <c r="E217" s="147" t="s">
        <v>133</v>
      </c>
      <c r="F217" s="152">
        <v>586.34</v>
      </c>
      <c r="G217" s="140">
        <v>0</v>
      </c>
    </row>
    <row r="218" spans="3:7" ht="25.5" thickBot="1">
      <c r="C218" s="141"/>
      <c r="D218" s="143"/>
      <c r="E218" s="147" t="s">
        <v>136</v>
      </c>
      <c r="F218" s="152">
        <v>204.31</v>
      </c>
      <c r="G218" s="140">
        <v>0</v>
      </c>
    </row>
    <row r="219" spans="3:7" ht="24.75" thickBot="1">
      <c r="C219" s="141" t="s">
        <v>173</v>
      </c>
      <c r="D219" s="143" t="s">
        <v>174</v>
      </c>
      <c r="E219" s="136" t="s">
        <v>144</v>
      </c>
      <c r="F219" s="137">
        <v>2.37</v>
      </c>
      <c r="G219" s="138">
        <v>12.43</v>
      </c>
    </row>
    <row r="220" spans="3:7" ht="24.75" thickBot="1">
      <c r="C220" s="141" t="s">
        <v>173</v>
      </c>
      <c r="D220" s="143" t="s">
        <v>65</v>
      </c>
      <c r="E220" s="136" t="s">
        <v>134</v>
      </c>
      <c r="F220" s="137">
        <v>1.31</v>
      </c>
      <c r="G220" s="138">
        <v>1.36</v>
      </c>
    </row>
    <row r="221" spans="3:7" ht="24.75" thickBot="1">
      <c r="C221" s="141" t="s">
        <v>175</v>
      </c>
      <c r="D221" s="143" t="s">
        <v>165</v>
      </c>
      <c r="E221" s="136" t="s">
        <v>144</v>
      </c>
      <c r="F221" s="137">
        <v>0.13</v>
      </c>
      <c r="G221" s="138">
        <v>0.79</v>
      </c>
    </row>
    <row r="222" spans="3:7" ht="24.75" thickBot="1">
      <c r="C222" s="153" t="s">
        <v>176</v>
      </c>
      <c r="D222" s="143" t="s">
        <v>158</v>
      </c>
      <c r="E222" s="145"/>
      <c r="F222" s="137" t="s">
        <v>30</v>
      </c>
      <c r="G222" s="143" t="s">
        <v>30</v>
      </c>
    </row>
    <row r="223" spans="3:7" ht="24.75" thickBot="1">
      <c r="C223" s="142" t="s">
        <v>177</v>
      </c>
      <c r="D223" s="139"/>
      <c r="E223" s="136" t="s">
        <v>133</v>
      </c>
      <c r="F223" s="137">
        <v>24.96</v>
      </c>
      <c r="G223" s="138">
        <v>0</v>
      </c>
    </row>
    <row r="224" spans="3:7" ht="24.75" thickBot="1">
      <c r="C224" s="144"/>
      <c r="D224" s="138"/>
      <c r="E224" s="136" t="s">
        <v>136</v>
      </c>
      <c r="F224" s="137">
        <v>51.11</v>
      </c>
      <c r="G224" s="140">
        <v>25.05</v>
      </c>
    </row>
    <row r="225" spans="3:7" ht="24.75" thickBot="1">
      <c r="C225" s="141" t="s">
        <v>178</v>
      </c>
      <c r="D225" s="138"/>
      <c r="E225" s="136" t="s">
        <v>133</v>
      </c>
      <c r="F225" s="137">
        <v>99.27</v>
      </c>
      <c r="G225" s="138">
        <v>0</v>
      </c>
    </row>
    <row r="226" spans="3:7" ht="24.75" thickBot="1">
      <c r="C226" s="141" t="s">
        <v>179</v>
      </c>
      <c r="D226" s="138"/>
      <c r="E226" s="136" t="s">
        <v>144</v>
      </c>
      <c r="F226" s="137">
        <v>0.27</v>
      </c>
      <c r="G226" s="138">
        <v>1.38</v>
      </c>
    </row>
    <row r="227" spans="3:7" ht="24.75" thickBot="1">
      <c r="C227" s="141" t="s">
        <v>180</v>
      </c>
      <c r="D227" s="143" t="s">
        <v>65</v>
      </c>
      <c r="E227" s="136" t="s">
        <v>140</v>
      </c>
      <c r="F227" s="137">
        <v>0.05</v>
      </c>
      <c r="G227" s="138">
        <v>1.1499999999999999</v>
      </c>
    </row>
    <row r="228" spans="3:7" ht="24.75" thickBot="1">
      <c r="C228" s="134" t="s">
        <v>181</v>
      </c>
      <c r="D228" s="135" t="s">
        <v>153</v>
      </c>
      <c r="E228" s="136" t="s">
        <v>132</v>
      </c>
      <c r="F228" s="137">
        <v>19.91</v>
      </c>
      <c r="G228" s="138">
        <v>0</v>
      </c>
    </row>
    <row r="229" spans="3:7" ht="24.75" thickBot="1">
      <c r="C229" s="134"/>
      <c r="D229" s="139"/>
      <c r="E229" s="136" t="s">
        <v>133</v>
      </c>
      <c r="F229" s="137">
        <v>572.54</v>
      </c>
      <c r="G229" s="138">
        <v>0</v>
      </c>
    </row>
    <row r="230" spans="3:7" ht="24.75" thickBot="1">
      <c r="C230" s="134"/>
      <c r="D230" s="139"/>
      <c r="E230" s="136" t="s">
        <v>135</v>
      </c>
      <c r="F230" s="137">
        <v>4.9800000000000004</v>
      </c>
      <c r="G230" s="138">
        <v>0</v>
      </c>
    </row>
    <row r="231" spans="3:7" ht="24.75" thickBot="1">
      <c r="C231" s="141"/>
      <c r="D231" s="138"/>
      <c r="E231" s="136" t="s">
        <v>136</v>
      </c>
      <c r="F231" s="137">
        <v>49.9</v>
      </c>
      <c r="G231" s="138">
        <v>0</v>
      </c>
    </row>
    <row r="232" spans="3:7" ht="24.75" thickBot="1">
      <c r="C232" s="172" t="s">
        <v>182</v>
      </c>
      <c r="D232" s="174"/>
      <c r="E232" s="136" t="s">
        <v>183</v>
      </c>
      <c r="F232" s="140">
        <v>94.41</v>
      </c>
      <c r="G232" s="140">
        <v>49.63</v>
      </c>
    </row>
    <row r="233" spans="3:7" ht="24.75" thickBot="1">
      <c r="C233" s="173"/>
      <c r="D233" s="175"/>
      <c r="E233" s="136" t="s">
        <v>184</v>
      </c>
      <c r="F233" s="140">
        <v>24.79</v>
      </c>
      <c r="G233" s="140">
        <v>24.8</v>
      </c>
    </row>
    <row r="234" spans="3:7" ht="24.75" thickBot="1">
      <c r="C234" s="172" t="s">
        <v>185</v>
      </c>
      <c r="D234" s="174"/>
      <c r="E234" s="136" t="s">
        <v>183</v>
      </c>
      <c r="F234" s="140">
        <v>124.52</v>
      </c>
      <c r="G234" s="140">
        <v>0</v>
      </c>
    </row>
    <row r="235" spans="3:7" ht="24.75" thickBot="1">
      <c r="C235" s="173"/>
      <c r="D235" s="175"/>
      <c r="E235" s="136" t="s">
        <v>184</v>
      </c>
      <c r="F235" s="140">
        <v>49.9</v>
      </c>
      <c r="G235" s="140">
        <v>0</v>
      </c>
    </row>
    <row r="236" spans="3:7" ht="24.75" thickBot="1">
      <c r="C236" s="172" t="s">
        <v>186</v>
      </c>
      <c r="D236" s="174"/>
      <c r="E236" s="136" t="s">
        <v>187</v>
      </c>
      <c r="F236" s="140">
        <v>1.2</v>
      </c>
      <c r="G236" s="140">
        <v>7.26</v>
      </c>
    </row>
    <row r="237" spans="3:7" ht="24.75" thickBot="1">
      <c r="C237" s="176"/>
      <c r="D237" s="177"/>
      <c r="E237" s="136" t="s">
        <v>188</v>
      </c>
      <c r="F237" s="140">
        <v>0.76</v>
      </c>
      <c r="G237" s="140">
        <v>0.8</v>
      </c>
    </row>
    <row r="238" spans="3:7" ht="24.75" thickBot="1">
      <c r="C238" s="173"/>
      <c r="D238" s="175"/>
      <c r="E238" s="136" t="s">
        <v>189</v>
      </c>
      <c r="F238" s="140">
        <v>3.08</v>
      </c>
      <c r="G238" s="140">
        <v>2.71</v>
      </c>
    </row>
    <row r="239" spans="3:7" ht="15.75" thickBot="1">
      <c r="C239" s="154" t="s">
        <v>190</v>
      </c>
      <c r="D239" s="155" t="s">
        <v>82</v>
      </c>
      <c r="E239" s="136"/>
      <c r="F239" s="140" t="s">
        <v>30</v>
      </c>
      <c r="G239" s="140" t="s">
        <v>30</v>
      </c>
    </row>
    <row r="240" spans="3:7" ht="24.75" thickBot="1">
      <c r="C240" s="154" t="s">
        <v>191</v>
      </c>
      <c r="D240" s="155" t="s">
        <v>192</v>
      </c>
      <c r="E240" s="136" t="s">
        <v>144</v>
      </c>
      <c r="F240" s="140">
        <v>0.27</v>
      </c>
      <c r="G240" s="140">
        <v>1.5</v>
      </c>
    </row>
    <row r="241" spans="3:7" ht="24.75" thickBot="1">
      <c r="C241" s="144"/>
      <c r="D241" s="138"/>
      <c r="E241" s="136" t="s">
        <v>159</v>
      </c>
      <c r="F241" s="140">
        <v>1.72</v>
      </c>
      <c r="G241" s="140">
        <v>2.0299999999999998</v>
      </c>
    </row>
    <row r="242" spans="3:7" ht="24.75" thickBot="1">
      <c r="C242" s="156" t="s">
        <v>193</v>
      </c>
      <c r="D242" s="157" t="s">
        <v>132</v>
      </c>
      <c r="E242" s="149" t="s">
        <v>132</v>
      </c>
      <c r="F242" s="140">
        <v>20.78</v>
      </c>
      <c r="G242" s="140">
        <v>20.170000000000002</v>
      </c>
    </row>
    <row r="243" spans="3:7" ht="24.75" thickBot="1">
      <c r="C243" s="158" t="s">
        <v>193</v>
      </c>
      <c r="D243" s="159" t="s">
        <v>135</v>
      </c>
      <c r="E243" s="149" t="s">
        <v>135</v>
      </c>
      <c r="F243" s="140">
        <v>20.94</v>
      </c>
      <c r="G243" s="140">
        <v>20.190000000000001</v>
      </c>
    </row>
    <row r="244" spans="3:7" ht="24.75" thickBot="1">
      <c r="C244" s="156"/>
      <c r="D244" s="160"/>
      <c r="E244" s="149" t="s">
        <v>134</v>
      </c>
      <c r="F244" s="140">
        <v>0</v>
      </c>
      <c r="G244" s="140">
        <v>5.04</v>
      </c>
    </row>
    <row r="245" spans="3:7" ht="24.75" thickBot="1">
      <c r="C245" s="158" t="s">
        <v>194</v>
      </c>
      <c r="D245" s="161" t="s">
        <v>65</v>
      </c>
      <c r="E245" s="157" t="s">
        <v>144</v>
      </c>
      <c r="F245" s="140">
        <v>0.35</v>
      </c>
      <c r="G245" s="140">
        <v>1.82</v>
      </c>
    </row>
    <row r="246" spans="3:7" ht="24.75" thickBot="1">
      <c r="C246" s="158"/>
      <c r="D246" s="135" t="s">
        <v>138</v>
      </c>
      <c r="E246" s="157" t="s">
        <v>134</v>
      </c>
      <c r="F246" s="140">
        <v>0.16</v>
      </c>
      <c r="G246" s="138">
        <v>0</v>
      </c>
    </row>
    <row r="247" spans="3:7" ht="24.75" thickBot="1">
      <c r="C247" s="156"/>
      <c r="D247" s="138"/>
      <c r="E247" s="157" t="s">
        <v>159</v>
      </c>
      <c r="F247" s="140">
        <v>3.02</v>
      </c>
      <c r="G247" s="138">
        <v>0</v>
      </c>
    </row>
    <row r="248" spans="3:7" ht="24.75" thickBot="1">
      <c r="C248" s="142" t="s">
        <v>195</v>
      </c>
      <c r="D248" s="135" t="s">
        <v>65</v>
      </c>
      <c r="E248" s="136" t="s">
        <v>134</v>
      </c>
      <c r="F248" s="137">
        <v>4.58</v>
      </c>
      <c r="G248" s="138">
        <v>14.7</v>
      </c>
    </row>
    <row r="249" spans="3:7" ht="24.75" thickBot="1">
      <c r="C249" s="142"/>
      <c r="D249" s="139"/>
      <c r="E249" s="136" t="s">
        <v>135</v>
      </c>
      <c r="F249" s="137">
        <v>30.17</v>
      </c>
      <c r="G249" s="138">
        <v>29.82</v>
      </c>
    </row>
    <row r="250" spans="3:7" ht="24.75" thickBot="1">
      <c r="C250" s="142"/>
      <c r="D250" s="139"/>
      <c r="E250" s="149" t="s">
        <v>132</v>
      </c>
      <c r="F250" s="137">
        <v>42.9</v>
      </c>
      <c r="G250" s="140">
        <v>38.090000000000003</v>
      </c>
    </row>
    <row r="251" spans="3:7" ht="24.75" thickBot="1">
      <c r="C251" s="144"/>
      <c r="D251" s="138"/>
      <c r="E251" s="149" t="s">
        <v>140</v>
      </c>
      <c r="F251" s="137">
        <v>0.04</v>
      </c>
      <c r="G251" s="140">
        <v>0.93</v>
      </c>
    </row>
    <row r="252" spans="3:7" ht="24.75" thickBot="1">
      <c r="C252" s="142" t="s">
        <v>196</v>
      </c>
      <c r="D252" s="135" t="s">
        <v>138</v>
      </c>
      <c r="E252" s="136" t="s">
        <v>132</v>
      </c>
      <c r="F252" s="137">
        <v>56.2</v>
      </c>
      <c r="G252" s="138">
        <v>0</v>
      </c>
    </row>
    <row r="253" spans="3:7" ht="36.75" thickBot="1">
      <c r="C253" s="142"/>
      <c r="D253" s="139"/>
      <c r="E253" s="136" t="s">
        <v>197</v>
      </c>
      <c r="F253" s="137">
        <v>0.37</v>
      </c>
      <c r="G253" s="138">
        <v>0.38</v>
      </c>
    </row>
    <row r="254" spans="3:7" ht="36.75" thickBot="1">
      <c r="C254" s="142"/>
      <c r="D254" s="139"/>
      <c r="E254" s="136" t="s">
        <v>139</v>
      </c>
      <c r="F254" s="137">
        <v>0.09</v>
      </c>
      <c r="G254" s="138">
        <v>0.1</v>
      </c>
    </row>
    <row r="255" spans="3:7" ht="36.75" thickBot="1">
      <c r="C255" s="142"/>
      <c r="D255" s="139"/>
      <c r="E255" s="136" t="s">
        <v>142</v>
      </c>
      <c r="F255" s="137">
        <v>0.47</v>
      </c>
      <c r="G255" s="138">
        <v>0.48</v>
      </c>
    </row>
    <row r="256" spans="3:7" ht="36.75" thickBot="1">
      <c r="C256" s="142"/>
      <c r="D256" s="139"/>
      <c r="E256" s="136" t="s">
        <v>160</v>
      </c>
      <c r="F256" s="137">
        <v>1.17</v>
      </c>
      <c r="G256" s="138">
        <v>1.2</v>
      </c>
    </row>
    <row r="257" spans="3:7" ht="24.75" thickBot="1">
      <c r="C257" s="142"/>
      <c r="D257" s="139"/>
      <c r="E257" s="136" t="s">
        <v>133</v>
      </c>
      <c r="F257" s="137">
        <v>1326.06</v>
      </c>
      <c r="G257" s="138">
        <v>419.55</v>
      </c>
    </row>
    <row r="258" spans="3:7" ht="24.75" thickBot="1">
      <c r="C258" s="142"/>
      <c r="D258" s="139"/>
      <c r="E258" s="136" t="s">
        <v>134</v>
      </c>
      <c r="F258" s="137">
        <v>2.57</v>
      </c>
      <c r="G258" s="138">
        <v>2.64</v>
      </c>
    </row>
    <row r="259" spans="3:7" ht="24.75" thickBot="1">
      <c r="C259" s="142"/>
      <c r="D259" s="139"/>
      <c r="E259" s="136" t="s">
        <v>135</v>
      </c>
      <c r="F259" s="137">
        <v>62.05</v>
      </c>
      <c r="G259" s="138">
        <v>33.71</v>
      </c>
    </row>
    <row r="260" spans="3:7" ht="24.75" thickBot="1">
      <c r="C260" s="142"/>
      <c r="D260" s="139"/>
      <c r="E260" s="136" t="s">
        <v>136</v>
      </c>
      <c r="F260" s="137">
        <v>329.93</v>
      </c>
      <c r="G260" s="138">
        <v>47.12</v>
      </c>
    </row>
    <row r="261" spans="3:7" ht="24.75" thickBot="1">
      <c r="C261" s="142"/>
      <c r="D261" s="139"/>
      <c r="E261" s="136" t="s">
        <v>144</v>
      </c>
      <c r="F261" s="137">
        <v>0.16</v>
      </c>
      <c r="G261" s="138">
        <v>0.95</v>
      </c>
    </row>
    <row r="262" spans="3:7" ht="24.75" thickBot="1">
      <c r="C262" s="144"/>
      <c r="D262" s="138"/>
      <c r="E262" s="136" t="s">
        <v>159</v>
      </c>
      <c r="F262" s="137">
        <v>1.77</v>
      </c>
      <c r="G262" s="138">
        <v>1.68</v>
      </c>
    </row>
    <row r="263" spans="3:7" ht="24.75" thickBot="1">
      <c r="C263" s="141" t="s">
        <v>198</v>
      </c>
      <c r="D263" s="138"/>
      <c r="E263" s="136" t="s">
        <v>140</v>
      </c>
      <c r="F263" s="137">
        <v>0.02</v>
      </c>
      <c r="G263" s="138">
        <v>0.7</v>
      </c>
    </row>
    <row r="264" spans="3:7" ht="24.75" thickBot="1">
      <c r="C264" s="141" t="s">
        <v>199</v>
      </c>
      <c r="D264" s="138"/>
      <c r="E264" s="136" t="s">
        <v>140</v>
      </c>
      <c r="F264" s="137">
        <v>0.84</v>
      </c>
      <c r="G264" s="138">
        <v>0.62</v>
      </c>
    </row>
    <row r="265" spans="3:7" ht="24.75" thickBot="1">
      <c r="C265" s="178" t="s">
        <v>200</v>
      </c>
      <c r="D265" s="179"/>
      <c r="E265" s="136" t="s">
        <v>132</v>
      </c>
      <c r="F265" s="137">
        <v>15.34</v>
      </c>
      <c r="G265" s="138">
        <v>15.18</v>
      </c>
    </row>
    <row r="266" spans="3:7" ht="24.75" thickBot="1">
      <c r="C266" s="134" t="s">
        <v>201</v>
      </c>
      <c r="D266" s="143" t="s">
        <v>65</v>
      </c>
      <c r="E266" s="136" t="s">
        <v>144</v>
      </c>
      <c r="F266" s="137">
        <v>2.13</v>
      </c>
      <c r="G266" s="138">
        <v>11.78</v>
      </c>
    </row>
    <row r="267" spans="3:7" ht="24.75" thickBot="1">
      <c r="C267" s="141"/>
      <c r="D267" s="143" t="s">
        <v>202</v>
      </c>
      <c r="E267" s="136" t="s">
        <v>134</v>
      </c>
      <c r="F267" s="137">
        <v>0.38</v>
      </c>
      <c r="G267" s="138">
        <v>0.59</v>
      </c>
    </row>
    <row r="268" spans="3:7" ht="24.75" thickBot="1">
      <c r="C268" s="141" t="s">
        <v>203</v>
      </c>
      <c r="D268" s="138"/>
      <c r="E268" s="136" t="s">
        <v>144</v>
      </c>
      <c r="F268" s="137">
        <v>0.11</v>
      </c>
      <c r="G268" s="138">
        <v>0.62</v>
      </c>
    </row>
    <row r="269" spans="3:7" ht="24.75" thickBot="1">
      <c r="C269" s="141" t="s">
        <v>204</v>
      </c>
      <c r="D269" s="138"/>
      <c r="E269" s="136" t="s">
        <v>140</v>
      </c>
      <c r="F269" s="137">
        <v>0.95</v>
      </c>
      <c r="G269" s="138">
        <v>0.78</v>
      </c>
    </row>
    <row r="270" spans="3:7" ht="24.75" thickBot="1">
      <c r="C270" s="142" t="s">
        <v>205</v>
      </c>
      <c r="D270" s="143" t="s">
        <v>65</v>
      </c>
      <c r="E270" s="136" t="s">
        <v>140</v>
      </c>
      <c r="F270" s="137">
        <v>0.04</v>
      </c>
      <c r="G270" s="138">
        <v>1.02</v>
      </c>
    </row>
    <row r="271" spans="3:7" ht="24.75" thickBot="1">
      <c r="C271" s="144"/>
      <c r="D271" s="143" t="s">
        <v>138</v>
      </c>
      <c r="E271" s="136" t="s">
        <v>132</v>
      </c>
      <c r="F271" s="137">
        <v>20.18</v>
      </c>
      <c r="G271" s="138">
        <v>20.27</v>
      </c>
    </row>
    <row r="272" spans="3:7" ht="24.75" thickBot="1">
      <c r="C272" s="141" t="s">
        <v>206</v>
      </c>
      <c r="D272" s="138"/>
      <c r="E272" s="136" t="s">
        <v>133</v>
      </c>
      <c r="F272" s="137">
        <v>98.38</v>
      </c>
      <c r="G272" s="138">
        <v>0</v>
      </c>
    </row>
    <row r="273" spans="3:7" ht="24.75" thickBot="1">
      <c r="C273" s="142" t="s">
        <v>207</v>
      </c>
      <c r="D273" s="143" t="s">
        <v>65</v>
      </c>
      <c r="E273" s="136" t="s">
        <v>140</v>
      </c>
      <c r="F273" s="137">
        <v>0.05</v>
      </c>
      <c r="G273" s="138">
        <v>1.1000000000000001</v>
      </c>
    </row>
    <row r="274" spans="3:7" ht="36.75" thickBot="1">
      <c r="C274" s="144"/>
      <c r="D274" s="143" t="s">
        <v>138</v>
      </c>
      <c r="E274" s="149" t="s">
        <v>208</v>
      </c>
      <c r="F274" s="137">
        <v>0</v>
      </c>
      <c r="G274" s="140">
        <v>4.75</v>
      </c>
    </row>
    <row r="275" spans="3:7" ht="24.75" thickBot="1">
      <c r="C275" s="165" t="s">
        <v>216</v>
      </c>
      <c r="D275" s="139"/>
      <c r="E275" s="136" t="s">
        <v>133</v>
      </c>
      <c r="F275" s="137">
        <v>173.24</v>
      </c>
      <c r="G275" s="138">
        <v>98.68</v>
      </c>
    </row>
    <row r="276" spans="3:7" ht="24.75" thickBot="1">
      <c r="C276" s="144"/>
      <c r="D276" s="138"/>
      <c r="E276" s="136" t="s">
        <v>136</v>
      </c>
      <c r="F276" s="137">
        <v>71.44</v>
      </c>
      <c r="G276" s="138">
        <v>23.02</v>
      </c>
    </row>
    <row r="277" spans="3:7" ht="24.75" thickBot="1">
      <c r="C277" s="165" t="s">
        <v>217</v>
      </c>
      <c r="D277" s="139"/>
      <c r="E277" s="136" t="s">
        <v>133</v>
      </c>
      <c r="F277" s="137">
        <v>24.9</v>
      </c>
      <c r="G277" s="138">
        <v>0</v>
      </c>
    </row>
    <row r="278" spans="3:7" ht="24.75" thickBot="1">
      <c r="C278" s="142"/>
      <c r="D278" s="139"/>
      <c r="E278" s="136" t="s">
        <v>134</v>
      </c>
      <c r="F278" s="137">
        <v>9.1300000000000008</v>
      </c>
      <c r="G278" s="138">
        <v>9.39</v>
      </c>
    </row>
    <row r="279" spans="3:7" ht="24.75" thickBot="1">
      <c r="C279" s="142"/>
      <c r="D279" s="139"/>
      <c r="E279" s="136" t="s">
        <v>135</v>
      </c>
      <c r="F279" s="137">
        <v>13.69</v>
      </c>
      <c r="G279" s="138">
        <v>14.09</v>
      </c>
    </row>
    <row r="280" spans="3:7" ht="24.75" thickBot="1">
      <c r="C280" s="144"/>
      <c r="D280" s="138"/>
      <c r="E280" s="136" t="s">
        <v>136</v>
      </c>
      <c r="F280" s="137">
        <v>118.89</v>
      </c>
      <c r="G280" s="138">
        <v>0</v>
      </c>
    </row>
    <row r="281" spans="3:7" ht="24.75" thickBot="1">
      <c r="C281" s="165" t="s">
        <v>218</v>
      </c>
      <c r="D281" s="143" t="s">
        <v>65</v>
      </c>
      <c r="E281" s="136" t="s">
        <v>133</v>
      </c>
      <c r="F281" s="137">
        <v>24.96</v>
      </c>
      <c r="G281" s="138">
        <v>0</v>
      </c>
    </row>
    <row r="282" spans="3:7" ht="24.75" thickBot="1">
      <c r="C282" s="142"/>
      <c r="D282" s="135" t="s">
        <v>209</v>
      </c>
      <c r="E282" s="136" t="s">
        <v>144</v>
      </c>
      <c r="F282" s="137">
        <v>0.85</v>
      </c>
      <c r="G282" s="138">
        <v>4.88</v>
      </c>
    </row>
    <row r="283" spans="3:7" ht="24.75" thickBot="1">
      <c r="C283" s="142"/>
      <c r="D283" s="139"/>
      <c r="E283" s="136" t="s">
        <v>134</v>
      </c>
      <c r="F283" s="137">
        <v>1.63</v>
      </c>
      <c r="G283" s="138">
        <v>0.67</v>
      </c>
    </row>
    <row r="284" spans="3:7" ht="24.75" thickBot="1">
      <c r="C284" s="144"/>
      <c r="D284" s="138"/>
      <c r="E284" s="136" t="s">
        <v>159</v>
      </c>
      <c r="F284" s="137">
        <v>4.28</v>
      </c>
      <c r="G284" s="138">
        <v>3.14</v>
      </c>
    </row>
    <row r="285" spans="3:7" ht="24.75" thickBot="1">
      <c r="C285" s="165" t="s">
        <v>219</v>
      </c>
      <c r="D285" s="138"/>
      <c r="E285" s="136" t="s">
        <v>133</v>
      </c>
      <c r="F285" s="137">
        <v>501.21</v>
      </c>
      <c r="G285" s="138">
        <v>74.31</v>
      </c>
    </row>
    <row r="286" spans="3:7" ht="24.75" thickBot="1">
      <c r="C286" s="144"/>
      <c r="D286" s="138"/>
      <c r="E286" s="136" t="s">
        <v>136</v>
      </c>
      <c r="F286" s="137">
        <v>24.84</v>
      </c>
      <c r="G286" s="138">
        <v>0</v>
      </c>
    </row>
    <row r="287" spans="3:7" ht="24.75" thickBot="1">
      <c r="C287" s="165" t="s">
        <v>220</v>
      </c>
      <c r="D287" s="138"/>
      <c r="E287" s="136" t="s">
        <v>133</v>
      </c>
      <c r="F287" s="137">
        <v>297.43</v>
      </c>
      <c r="G287" s="138">
        <v>24.66</v>
      </c>
    </row>
    <row r="288" spans="3:7" ht="24.75" thickBot="1">
      <c r="C288" s="144"/>
      <c r="D288" s="138"/>
      <c r="E288" s="136" t="s">
        <v>136</v>
      </c>
      <c r="F288" s="137">
        <v>24.71</v>
      </c>
      <c r="G288" s="138">
        <v>0</v>
      </c>
    </row>
    <row r="289" spans="3:7" ht="24.75" thickBot="1">
      <c r="C289" s="165" t="s">
        <v>221</v>
      </c>
      <c r="D289" s="138"/>
      <c r="E289" s="136" t="s">
        <v>133</v>
      </c>
      <c r="F289" s="137">
        <v>54.7</v>
      </c>
      <c r="G289" s="138">
        <v>24.79</v>
      </c>
    </row>
    <row r="290" spans="3:7" ht="24.75" thickBot="1">
      <c r="C290" s="144"/>
      <c r="D290" s="138"/>
      <c r="E290" s="136" t="s">
        <v>136</v>
      </c>
      <c r="F290" s="137">
        <v>48.92</v>
      </c>
      <c r="G290" s="138">
        <v>0</v>
      </c>
    </row>
    <row r="291" spans="3:7" ht="24.75" thickBot="1">
      <c r="C291" s="142" t="s">
        <v>210</v>
      </c>
      <c r="D291" s="143" t="s">
        <v>211</v>
      </c>
      <c r="E291" s="136" t="s">
        <v>144</v>
      </c>
      <c r="F291" s="137">
        <v>0.41</v>
      </c>
      <c r="G291" s="138">
        <v>2.2000000000000002</v>
      </c>
    </row>
    <row r="292" spans="3:7" ht="24.75" thickBot="1">
      <c r="C292" s="144"/>
      <c r="D292" s="143" t="s">
        <v>174</v>
      </c>
      <c r="E292" s="145"/>
      <c r="F292" s="137">
        <v>0</v>
      </c>
      <c r="G292" s="138">
        <v>0</v>
      </c>
    </row>
    <row r="293" spans="3:7" ht="15.75" thickBot="1">
      <c r="C293" s="164" t="s">
        <v>222</v>
      </c>
      <c r="D293" s="143" t="s">
        <v>153</v>
      </c>
      <c r="E293" s="145"/>
      <c r="F293" s="137">
        <v>0</v>
      </c>
      <c r="G293" s="138">
        <v>0</v>
      </c>
    </row>
    <row r="294" spans="3:7" ht="24.75" thickBot="1">
      <c r="C294" s="166" t="s">
        <v>223</v>
      </c>
      <c r="D294" s="139"/>
      <c r="E294" s="136" t="s">
        <v>133</v>
      </c>
      <c r="F294" s="137">
        <v>503.28</v>
      </c>
      <c r="G294" s="138">
        <v>0</v>
      </c>
    </row>
    <row r="295" spans="3:7" ht="24.75" thickBot="1">
      <c r="C295" s="141"/>
      <c r="D295" s="138"/>
      <c r="E295" s="136" t="s">
        <v>136</v>
      </c>
      <c r="F295" s="137">
        <v>54.9</v>
      </c>
      <c r="G295" s="138">
        <v>0</v>
      </c>
    </row>
    <row r="296" spans="3:7" ht="24.75" thickBot="1">
      <c r="C296" s="167" t="s">
        <v>224</v>
      </c>
      <c r="D296" s="138"/>
      <c r="E296" s="136" t="s">
        <v>133</v>
      </c>
      <c r="F296" s="137">
        <v>9.89</v>
      </c>
      <c r="G296" s="138">
        <v>0</v>
      </c>
    </row>
    <row r="297" spans="3:7" ht="24.75" thickBot="1">
      <c r="C297" s="166" t="s">
        <v>225</v>
      </c>
      <c r="D297" s="139"/>
      <c r="E297" s="136" t="s">
        <v>140</v>
      </c>
      <c r="F297" s="137">
        <v>0.04</v>
      </c>
      <c r="G297" s="140">
        <v>0.81</v>
      </c>
    </row>
    <row r="298" spans="3:7" ht="24.75" thickBot="1">
      <c r="C298" s="141"/>
      <c r="D298" s="138"/>
      <c r="E298" s="136" t="s">
        <v>159</v>
      </c>
      <c r="F298" s="137">
        <v>1.88</v>
      </c>
      <c r="G298" s="140">
        <v>1.93</v>
      </c>
    </row>
    <row r="299" spans="3:7" ht="24.75" thickBot="1">
      <c r="C299" s="167" t="s">
        <v>226</v>
      </c>
      <c r="D299" s="138"/>
      <c r="E299" s="136" t="s">
        <v>144</v>
      </c>
      <c r="F299" s="137">
        <v>1.17</v>
      </c>
      <c r="G299" s="138">
        <v>5.58</v>
      </c>
    </row>
    <row r="300" spans="3:7" ht="24.75" thickBot="1">
      <c r="C300" s="163" t="s">
        <v>227</v>
      </c>
      <c r="D300" s="138"/>
      <c r="E300" s="136" t="s">
        <v>133</v>
      </c>
      <c r="F300" s="137">
        <v>173.65</v>
      </c>
      <c r="G300" s="138">
        <v>0</v>
      </c>
    </row>
    <row r="301" spans="3:7" ht="24.75" thickBot="1">
      <c r="C301" s="165" t="s">
        <v>228</v>
      </c>
      <c r="D301" s="135" t="s">
        <v>65</v>
      </c>
      <c r="E301" s="136" t="s">
        <v>144</v>
      </c>
      <c r="F301" s="137">
        <v>0.83</v>
      </c>
      <c r="G301" s="138">
        <v>3.99</v>
      </c>
    </row>
    <row r="302" spans="3:7" ht="24.75" thickBot="1">
      <c r="C302" s="144"/>
      <c r="D302" s="138"/>
      <c r="E302" s="136" t="s">
        <v>134</v>
      </c>
      <c r="F302" s="137">
        <v>0.28000000000000003</v>
      </c>
      <c r="G302" s="138">
        <v>0.31</v>
      </c>
    </row>
    <row r="303" spans="3:7" ht="36.75" thickBot="1">
      <c r="C303" s="165" t="s">
        <v>228</v>
      </c>
      <c r="D303" s="162" t="s">
        <v>208</v>
      </c>
      <c r="E303" s="136" t="s">
        <v>159</v>
      </c>
      <c r="F303" s="137">
        <v>1.6</v>
      </c>
      <c r="G303" s="138">
        <v>1.61</v>
      </c>
    </row>
    <row r="304" spans="3:7" ht="15.75" thickBot="1">
      <c r="C304" s="144"/>
      <c r="D304" s="140"/>
      <c r="E304" s="138"/>
      <c r="F304" s="137">
        <v>0</v>
      </c>
      <c r="G304" s="140">
        <v>4.7</v>
      </c>
    </row>
    <row r="305" spans="3:7" ht="24.75" thickBot="1">
      <c r="C305" s="167" t="s">
        <v>229</v>
      </c>
      <c r="D305" s="138"/>
      <c r="E305" s="136" t="s">
        <v>144</v>
      </c>
      <c r="F305" s="137">
        <v>0.27</v>
      </c>
      <c r="G305" s="138">
        <v>1.47</v>
      </c>
    </row>
    <row r="306" spans="3:7" ht="24.75" thickBot="1">
      <c r="C306" s="166" t="s">
        <v>230</v>
      </c>
      <c r="D306" s="135" t="s">
        <v>65</v>
      </c>
      <c r="E306" s="136" t="s">
        <v>144</v>
      </c>
      <c r="F306" s="137">
        <v>0.46</v>
      </c>
      <c r="G306" s="138">
        <v>2.2599999999999998</v>
      </c>
    </row>
    <row r="307" spans="3:7" ht="24.75" thickBot="1">
      <c r="C307" s="134"/>
      <c r="D307" s="139"/>
      <c r="E307" s="136" t="s">
        <v>134</v>
      </c>
      <c r="F307" s="137">
        <v>0.13</v>
      </c>
      <c r="G307" s="138">
        <v>0</v>
      </c>
    </row>
    <row r="308" spans="3:7" ht="24.75" thickBot="1">
      <c r="C308" s="141"/>
      <c r="D308" s="138"/>
      <c r="E308" s="136" t="s">
        <v>159</v>
      </c>
      <c r="F308" s="137">
        <v>0.86</v>
      </c>
      <c r="G308" s="138">
        <v>0</v>
      </c>
    </row>
    <row r="309" spans="3:7" ht="24.75" thickBot="1">
      <c r="C309" s="163" t="s">
        <v>231</v>
      </c>
      <c r="D309" s="138"/>
      <c r="E309" s="149" t="s">
        <v>140</v>
      </c>
      <c r="F309" s="137">
        <v>0.09</v>
      </c>
      <c r="G309" s="140">
        <v>1.57</v>
      </c>
    </row>
    <row r="310" spans="3:7" ht="24.75" thickBot="1">
      <c r="C310" s="142" t="s">
        <v>212</v>
      </c>
      <c r="D310" s="135" t="s">
        <v>65</v>
      </c>
      <c r="E310" s="136" t="s">
        <v>133</v>
      </c>
      <c r="F310" s="137">
        <v>226.27</v>
      </c>
      <c r="G310" s="138">
        <v>24.66</v>
      </c>
    </row>
    <row r="311" spans="3:7" ht="24.75" thickBot="1">
      <c r="C311" s="142"/>
      <c r="D311" s="139"/>
      <c r="E311" s="136" t="s">
        <v>134</v>
      </c>
      <c r="F311" s="137">
        <v>4.7</v>
      </c>
      <c r="G311" s="138">
        <v>0</v>
      </c>
    </row>
    <row r="312" spans="3:7" ht="24.75" thickBot="1">
      <c r="C312" s="142"/>
      <c r="D312" s="139"/>
      <c r="E312" s="136" t="s">
        <v>135</v>
      </c>
      <c r="F312" s="137">
        <v>4.8</v>
      </c>
      <c r="G312" s="138">
        <v>1.92</v>
      </c>
    </row>
    <row r="313" spans="3:7" ht="24.75" thickBot="1">
      <c r="C313" s="142"/>
      <c r="D313" s="139"/>
      <c r="E313" s="136" t="s">
        <v>136</v>
      </c>
      <c r="F313" s="137">
        <v>19.18</v>
      </c>
      <c r="G313" s="138">
        <v>0</v>
      </c>
    </row>
    <row r="314" spans="3:7" ht="36.75" thickBot="1">
      <c r="C314" s="142"/>
      <c r="D314" s="139"/>
      <c r="E314" s="149" t="s">
        <v>163</v>
      </c>
      <c r="F314" s="138">
        <v>0</v>
      </c>
      <c r="G314" s="140">
        <v>19.25</v>
      </c>
    </row>
    <row r="315" spans="3:7" ht="36.75" thickBot="1">
      <c r="C315" s="142"/>
      <c r="D315" s="139"/>
      <c r="E315" s="149" t="s">
        <v>150</v>
      </c>
      <c r="F315" s="138">
        <v>0</v>
      </c>
      <c r="G315" s="140">
        <v>14.38</v>
      </c>
    </row>
    <row r="316" spans="3:7" ht="36.75" thickBot="1">
      <c r="C316" s="144"/>
      <c r="D316" s="138"/>
      <c r="E316" s="149" t="s">
        <v>142</v>
      </c>
      <c r="F316" s="138">
        <v>0</v>
      </c>
      <c r="G316" s="140">
        <v>12.49</v>
      </c>
    </row>
    <row r="318" spans="3:7">
      <c r="C318" s="42" t="s">
        <v>86</v>
      </c>
    </row>
    <row r="319" spans="3:7">
      <c r="C319" s="42" t="s">
        <v>92</v>
      </c>
    </row>
    <row r="320" spans="3:7">
      <c r="C320" s="42" t="s">
        <v>123</v>
      </c>
    </row>
    <row r="321" spans="3:3">
      <c r="C321" s="42" t="s">
        <v>213</v>
      </c>
    </row>
    <row r="322" spans="3:3">
      <c r="C322" s="34"/>
    </row>
    <row r="323" spans="3:3">
      <c r="C323" s="34" t="s">
        <v>124</v>
      </c>
    </row>
    <row r="324" spans="3:3">
      <c r="C324" s="34" t="s">
        <v>105</v>
      </c>
    </row>
    <row r="325" spans="3:3">
      <c r="C325" s="34" t="s">
        <v>66</v>
      </c>
    </row>
    <row r="326" spans="3:3">
      <c r="C326" s="34" t="s">
        <v>125</v>
      </c>
    </row>
    <row r="327" spans="3:3">
      <c r="C327" s="169" t="s">
        <v>67</v>
      </c>
    </row>
    <row r="328" spans="3:3">
      <c r="C328" s="169" t="s">
        <v>237</v>
      </c>
    </row>
  </sheetData>
  <customSheetViews>
    <customSheetView guid="{A16F9336-67EB-472C-96B3-4331AD4E3AE9}" showGridLines="0" hiddenColumns="1">
      <pane xSplit="3" ySplit="3" topLeftCell="D4" activePane="bottomRight" state="frozen"/>
      <selection pane="bottomRight" activeCell="B2" sqref="B2"/>
      <pageMargins left="0.24" right="0.23" top="0.2" bottom="0.2" header="0.2" footer="0.2"/>
      <pageSetup paperSize="9" scale="53" orientation="landscape" verticalDpi="150" r:id="rId1"/>
    </customSheetView>
    <customSheetView guid="{7272061E-E329-4A0B-B713-8C4CC4E3968F}" showGridLines="0" hiddenColumns="1">
      <pane xSplit="3" ySplit="3" topLeftCell="D37" activePane="bottomRight" state="frozen"/>
      <selection pane="bottomRight" activeCell="C58" sqref="C58"/>
      <pageMargins left="0.24" right="0.23" top="0.2" bottom="0.2" header="0.2" footer="0.2"/>
      <pageSetup paperSize="9" scale="53" orientation="landscape" verticalDpi="150" r:id="rId2"/>
    </customSheetView>
  </customSheetViews>
  <mergeCells count="31">
    <mergeCell ref="H117:I117"/>
    <mergeCell ref="E105:E106"/>
    <mergeCell ref="F98:G98"/>
    <mergeCell ref="D232:D233"/>
    <mergeCell ref="E98:E99"/>
    <mergeCell ref="E117:E118"/>
    <mergeCell ref="F117:G117"/>
    <mergeCell ref="H98:I98"/>
    <mergeCell ref="F105:G105"/>
    <mergeCell ref="H105:I105"/>
    <mergeCell ref="F112:G112"/>
    <mergeCell ref="H112:I112"/>
    <mergeCell ref="C105:C106"/>
    <mergeCell ref="D105:D106"/>
    <mergeCell ref="D98:D99"/>
    <mergeCell ref="C117:C118"/>
    <mergeCell ref="E112:E113"/>
    <mergeCell ref="C112:C113"/>
    <mergeCell ref="C98:C99"/>
    <mergeCell ref="D117:D118"/>
    <mergeCell ref="D112:D113"/>
    <mergeCell ref="C166:C170"/>
    <mergeCell ref="D166:D170"/>
    <mergeCell ref="C213:C217"/>
    <mergeCell ref="D213:D217"/>
    <mergeCell ref="C232:C233"/>
    <mergeCell ref="C234:C235"/>
    <mergeCell ref="D234:D235"/>
    <mergeCell ref="C236:C238"/>
    <mergeCell ref="D236:D238"/>
    <mergeCell ref="C265:D265"/>
  </mergeCells>
  <pageMargins left="0.24" right="0.23" top="0.2" bottom="0.2" header="0.2" footer="0.2"/>
  <pageSetup paperSize="9" scale="53" orientation="landscape" verticalDpi="15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imf0050</dc:creator>
  <cp:lastModifiedBy>imfrajesh</cp:lastModifiedBy>
  <dcterms:created xsi:type="dcterms:W3CDTF">2010-10-11T12:47:27Z</dcterms:created>
  <dcterms:modified xsi:type="dcterms:W3CDTF">2012-10-31T13:58:49Z</dcterms:modified>
</cp:coreProperties>
</file>